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E50CB5D3-860F-4175-9623-7FB3EDE4677D}" xr6:coauthVersionLast="47" xr6:coauthVersionMax="47" xr10:uidLastSave="{00000000-0000-0000-0000-000000000000}"/>
  <bookViews>
    <workbookView xWindow="-28920" yWindow="-12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Sheet1!$A$17:$P$47</definedName>
    <definedName name="EBBOutages">Sheet1!$A$10:$S$47</definedName>
    <definedName name="EBBOutages2">Sheet1!#REF!</definedName>
    <definedName name="_xlnm.Print_Area" localSheetId="0">Closed!$A$1:$V$5</definedName>
    <definedName name="_xlnm.Print_Area" localSheetId="1">Sheet1!$A$1:$Q$47</definedName>
    <definedName name="_xlnm.Print_Titles" localSheetId="1">Sheet1!$9:$9</definedName>
    <definedName name="Save_Path">Sheet1!$V$8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<sst xmlns="http://schemas.openxmlformats.org/spreadsheetml/2006/main" count="716" uniqueCount="293">
  <si>
    <t xml:space="preserve">Updated </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</si>
  <si>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</si>
  <si>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</si>
  <si>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</si>
  <si>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 Indicates revision</t>
  </si>
  <si>
    <t>Date Change</t>
  </si>
  <si>
    <t>Project New/Completed/Closed</t>
  </si>
  <si>
    <t>Outage #</t>
  </si>
  <si>
    <t>Revised</t>
  </si>
  <si>
    <t>Start Date</t>
  </si>
  <si>
    <t>End Date</t>
  </si>
  <si>
    <t>Reason Changed</t>
  </si>
  <si>
    <t>Prev. Start Date</t>
  </si>
  <si>
    <t>Prev. End Date</t>
  </si>
  <si>
    <t>Location</t>
  </si>
  <si>
    <t>Leg</t>
  </si>
  <si>
    <t>Zone</t>
  </si>
  <si>
    <t>Maintenance Activity</t>
  </si>
  <si>
    <t>Anticipated Impact</t>
  </si>
  <si>
    <t>Potential Restriction Level</t>
  </si>
  <si>
    <t>TOS Potential Restrictions</t>
  </si>
  <si>
    <t>Meter(s) in Impacted Area</t>
  </si>
  <si>
    <t>Customer Notifications</t>
  </si>
  <si>
    <t>Loc</t>
  </si>
  <si>
    <t>Email Text</t>
  </si>
  <si>
    <t>Posting Text</t>
  </si>
  <si>
    <t>Completion Text</t>
  </si>
  <si>
    <t>Project Completed</t>
  </si>
  <si>
    <t>MS #412494 DCP Warren</t>
  </si>
  <si>
    <t>400</t>
  </si>
  <si>
    <t>0</t>
  </si>
  <si>
    <t>Meter Station</t>
  </si>
  <si>
    <t>This project will require isolating the pipeline section.  Physical flow will be suspended.  No other service impact is anticipated.</t>
  </si>
  <si>
    <t>SOP</t>
  </si>
  <si>
    <t>Potential restrictions through a pro-rata portion of Secondary out of the Path (PAL-D (Park Withdrawals/Loans), IT, AOT, EDS/ERS, Payback From Tennessee, PAL-T (Park Withdrawals/Loans), SOP) nominations.</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</si>
  <si>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</si>
  <si>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</si>
  <si>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</si>
  <si>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</si>
  <si>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</si>
  <si>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</si>
  <si>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</si>
  <si>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</si>
  <si>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</si>
  <si>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</si>
  <si>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</si>
  <si>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</si>
  <si>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</si>
  <si>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</si>
  <si>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</si>
  <si>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</si>
  <si>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Sta. 237</t>
  </si>
  <si>
    <t>Unit  Maintenance</t>
  </si>
  <si>
    <t>This project will require a unit outage, which could limit throughput through the station and result in restrictions based on customer nominations.</t>
  </si>
  <si>
    <t>X14-1478563</t>
  </si>
  <si>
    <t>MLV 32-1D to 33-1</t>
  </si>
  <si>
    <t>100</t>
  </si>
  <si>
    <t>Hydrotest</t>
  </si>
  <si>
    <t>This project will require taking the pipeline section out of service.  This will limit throughput and may result in restrictions based on customer nominations.</t>
  </si>
  <si>
    <t>X16-16074</t>
  </si>
  <si>
    <t>Station 550</t>
  </si>
  <si>
    <t>500</t>
  </si>
  <si>
    <t>1</t>
  </si>
  <si>
    <t>Station Maintenance</t>
  </si>
  <si>
    <t>This project will require a station outage, which will limit throughput through the station and may result in restrictions based on customer nominations. Customers may experience an increase in pressures during this time.</t>
  </si>
  <si>
    <t>X16-46202</t>
  </si>
  <si>
    <t>Station 9</t>
  </si>
  <si>
    <t>Station Maintenance
 (station tie-ins associated with the hydrotest from MLV 5-1 to 9-1 *see above items)</t>
  </si>
  <si>
    <t>SIP</t>
  </si>
  <si>
    <t>Potential restrictions through a pro-rata portion of Secondary in the Path (PAL-D (Park Withdrawals/Loans), IT, AOT, EDS/ERS, Payback From Tennessee, PAL-T (Park Withdrawals/Loans), SOP, SIP) nominations.</t>
  </si>
  <si>
    <t>X15-925633</t>
  </si>
  <si>
    <t>Sta. 266A</t>
  </si>
  <si>
    <t>X15-929733</t>
  </si>
  <si>
    <t>MLV 834-1 to 838-1</t>
  </si>
  <si>
    <t>ILI/Cleaning Pig</t>
  </si>
  <si>
    <t xml:space="preserve">This activity will require operating at controlled flow rates.   Customers may experience pressure fluctuations, however, no other service impact is anticipated. </t>
  </si>
  <si>
    <t>To Be Determined</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</si>
  <si>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</si>
  <si>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</si>
  <si>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</si>
  <si>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</si>
  <si>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</si>
  <si>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</si>
  <si>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</si>
  <si>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</si>
  <si>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Anomaly Remediation</t>
  </si>
  <si>
    <t>This outage will require pressure reductions and possibly line isolations.  However no other service impact is anticipated.</t>
  </si>
  <si>
    <t>X15-925630</t>
  </si>
  <si>
    <t>WORCESTER DELIVERY NO. 2 LINE 
(265C-101.1 to 265C-101B)</t>
  </si>
  <si>
    <t>L</t>
  </si>
  <si>
    <t>X16-23748</t>
  </si>
  <si>
    <t>MLV 530-3 to 532-3</t>
  </si>
  <si>
    <t>Project Canceled</t>
  </si>
  <si>
    <t>X16-98720</t>
  </si>
  <si>
    <t>Sta. 1</t>
  </si>
  <si>
    <t>X14-1562513
X14-1540661</t>
  </si>
  <si>
    <t>Station 32</t>
  </si>
  <si>
    <t>X15-926822</t>
  </si>
  <si>
    <t>BRIDGEPORT DELIVERY LINE NO. 2 (343A-101.1)</t>
  </si>
  <si>
    <t>Pipe Inspection</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</si>
  <si>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</si>
  <si>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X15-928271</t>
  </si>
  <si>
    <t>TBD</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</si>
  <si>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</si>
  <si>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</si>
  <si>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</si>
  <si>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</si>
  <si>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</si>
  <si>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</si>
  <si>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</si>
  <si>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</si>
  <si>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</si>
  <si>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</si>
  <si>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</si>
  <si>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</si>
  <si>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</si>
  <si>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</si>
  <si>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Pipe Replacement</t>
  </si>
  <si>
    <t>This project will require taking the pipeline section out of service.   This will limit throughput and will result in restrictions based on customer nominations.</t>
  </si>
  <si>
    <t>X15-926830</t>
  </si>
  <si>
    <t>MLV 400-1 to 408-1</t>
  </si>
  <si>
    <t>X16-143836</t>
  </si>
  <si>
    <t>Sta. 409</t>
  </si>
  <si>
    <t>X15-929680</t>
  </si>
  <si>
    <t>SABINE - KINDER LINE to 822-1</t>
  </si>
  <si>
    <t>Natural Gas Pipeline 2026 Pipeline Outage and Maintenance Summary</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</si>
  <si>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</si>
  <si>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</si>
  <si>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</si>
  <si>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</si>
  <si>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</si>
  <si>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</si>
  <si>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</si>
  <si>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</si>
  <si>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</si>
  <si>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</si>
  <si>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</si>
  <si>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</si>
  <si>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</si>
  <si>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</si>
  <si>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</si>
  <si>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\\houCORP\TRANS\TRANSERVICES\OPPLAN\COMMON\Outages\NGPL</t>
  </si>
  <si>
    <t>System</t>
  </si>
  <si>
    <t>Line</t>
  </si>
  <si>
    <t>Segment</t>
  </si>
  <si>
    <t>Scheduling Location</t>
  </si>
  <si>
    <t>Restriction Level</t>
  </si>
  <si>
    <t>Pool Location</t>
  </si>
  <si>
    <t>Mega Rule Eligible Project</t>
  </si>
  <si>
    <t>X20-877776</t>
  </si>
  <si>
    <t>UFN</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</si>
  <si>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</si>
  <si>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</si>
  <si>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</si>
  <si>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</si>
  <si>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</si>
  <si>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</si>
  <si>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</si>
  <si>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</si>
  <si>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</si>
  <si>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</si>
  <si>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</si>
  <si>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</si>
  <si>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</si>
  <si>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</si>
  <si>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</si>
  <si>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</si>
  <si>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</si>
  <si>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</si>
  <si>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</si>
  <si>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</si>
  <si>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X26-347324</t>
  </si>
  <si>
    <t>***</t>
  </si>
  <si>
    <t>Completed</t>
  </si>
  <si>
    <t>11</t>
  </si>
  <si>
    <t>195</t>
  </si>
  <si>
    <t>106</t>
  </si>
  <si>
    <t>Unit Maintenance</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</si>
  <si>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</si>
  <si>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t>
  </si>
  <si>
    <t>X25-1492843</t>
  </si>
  <si>
    <t>GC</t>
  </si>
  <si>
    <t>27</t>
  </si>
  <si>
    <t>307</t>
  </si>
  <si>
    <t>X26-162085</t>
  </si>
  <si>
    <t>305</t>
  </si>
  <si>
    <t>394</t>
  </si>
  <si>
    <t>X26-693349</t>
  </si>
  <si>
    <t>GC#2</t>
  </si>
  <si>
    <t>26</t>
  </si>
  <si>
    <t>310</t>
  </si>
  <si>
    <t>Remediation</t>
  </si>
  <si>
    <t>X25-1527869</t>
  </si>
  <si>
    <t>Project Change</t>
  </si>
  <si>
    <t>----end_date--------------model_loc--</t>
  </si>
  <si>
    <t>X26-898066</t>
  </si>
  <si>
    <t>GC #1</t>
  </si>
  <si>
    <t>302</t>
  </si>
  <si>
    <t>X26-702063</t>
  </si>
  <si>
    <t>15</t>
  </si>
  <si>
    <t>156</t>
  </si>
  <si>
    <t>801</t>
  </si>
  <si>
    <t>Natural will schedule Primary/SIP Firm transports only southbound through Segment 15 at CS 801.  AOR/ITS and Secondary out-of-path Firm transports are not available.</t>
  </si>
  <si>
    <t>X25-1506098</t>
  </si>
  <si>
    <t>AM #4</t>
  </si>
  <si>
    <t>14</t>
  </si>
  <si>
    <t>109</t>
  </si>
  <si>
    <t>install Launcher/Reciever</t>
  </si>
  <si>
    <t>X25-1477845</t>
  </si>
  <si>
    <t>NE THOMPSONVILLE LATERAL</t>
  </si>
  <si>
    <t>18</t>
  </si>
  <si>
    <t>341</t>
  </si>
  <si>
    <t>X26-732474</t>
  </si>
  <si>
    <t>X25-1216231</t>
  </si>
  <si>
    <t>MKT</t>
  </si>
  <si>
    <t>CRAWFORD #2</t>
  </si>
  <si>
    <t>31</t>
  </si>
  <si>
    <t>113</t>
  </si>
  <si>
    <t>X25-1216074</t>
  </si>
  <si>
    <t>VOLO #1 (CS113 TO STREAMWOOD)</t>
  </si>
  <si>
    <t>40</t>
  </si>
  <si>
    <t>X26-679081</t>
  </si>
  <si>
    <t>8</t>
  </si>
  <si>
    <t>168</t>
  </si>
  <si>
    <t>Station Upgrade</t>
  </si>
  <si>
    <t>Primary/SIP Firm transports will be scheduled at Segment 9 to no less than 76% of contract MDQ through CS 167.  AOR/ITS and Secondary out-of-path Firm transports are not available.
Firm transportation associated with storage injections or withdrawals may be impacted.</t>
  </si>
  <si>
    <t>X26-1049832</t>
  </si>
  <si>
    <t>105</t>
  </si>
  <si>
    <t>Unit Miantenance</t>
  </si>
  <si>
    <t>X25-1244231</t>
  </si>
  <si>
    <t>GC #3</t>
  </si>
  <si>
    <t>35</t>
  </si>
  <si>
    <t>201</t>
  </si>
  <si>
    <t>X25-1528017</t>
  </si>
  <si>
    <t>Pipeline Maintenance</t>
  </si>
  <si>
    <t>X25-1477659</t>
  </si>
  <si>
    <t>GC #2</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</si>
  <si>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</si>
  <si>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 No transport services will be scheduled.</t>
  </si>
  <si>
    <t>pin 10635 Enbridge Cass</t>
  </si>
  <si>
    <t>X25-1527874</t>
  </si>
  <si>
    <t>--start_date----------------model_loc--</t>
  </si>
  <si>
    <t>X26-1002233</t>
  </si>
  <si>
    <t>MORAINE LATERAL</t>
  </si>
  <si>
    <t>39</t>
  </si>
  <si>
    <t>LOC: 40257 Calpine/Zion Energy LOC: 907112 WISC ELE/NGPL KE</t>
  </si>
  <si>
    <t>X25-1474596</t>
  </si>
  <si>
    <t>34</t>
  </si>
  <si>
    <t>X26-1021863</t>
  </si>
  <si>
    <t>Added</t>
  </si>
  <si>
    <t>X26-1025090</t>
  </si>
  <si>
    <t>PERMIAN</t>
  </si>
  <si>
    <t>CS 167</t>
  </si>
  <si>
    <t>Hot Tap</t>
  </si>
  <si>
    <t>--------------prl----model_loc--</t>
  </si>
  <si>
    <t>X26-999923</t>
  </si>
  <si>
    <t>X25-1487365</t>
  </si>
  <si>
    <t>PANHANDLE EASTERN ELK CITY LAT</t>
  </si>
  <si>
    <t>2</t>
  </si>
  <si>
    <t>Line Inactivation</t>
  </si>
  <si>
    <t>X25-1480029</t>
  </si>
  <si>
    <t>LITTLE ROCK LATERAL</t>
  </si>
  <si>
    <t>LOC 25751 - 3M/NGPL PULASKI</t>
  </si>
  <si>
    <t>LOC 25751</t>
  </si>
  <si>
    <t>Install Launcher/Receiver</t>
  </si>
  <si>
    <t>The following locations are unavailable: 
LOC 25751 - 3M/NGPL PULASKI
No transport services will be scheduled.</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</si>
  <si>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</si>
  <si>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</si>
  <si>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</si>
  <si>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</si>
  <si>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X25-1355301</t>
  </si>
  <si>
    <t>304</t>
  </si>
  <si>
    <t>install launcher/receiver</t>
  </si>
  <si>
    <t>X26-724602</t>
  </si>
  <si>
    <t>10</t>
  </si>
  <si>
    <t>103</t>
  </si>
  <si>
    <t>X26-997749</t>
  </si>
  <si>
    <t>AM #2</t>
  </si>
  <si>
    <t>X26-972641</t>
  </si>
  <si>
    <t>Unit maintenance</t>
  </si>
  <si>
    <t>X26-1186116</t>
  </si>
  <si>
    <t>GC#1</t>
  </si>
  <si>
    <t>Install Hot Tap</t>
  </si>
  <si>
    <t>X26-1186271</t>
  </si>
  <si>
    <t>PERMIAN #1</t>
  </si>
  <si>
    <t>Sta 167</t>
  </si>
  <si>
    <t>sta 167</t>
  </si>
  <si>
    <t>X26-1186280</t>
  </si>
  <si>
    <t>X26-1027390</t>
  </si>
  <si>
    <t>13</t>
  </si>
  <si>
    <t>107</t>
  </si>
  <si>
    <t>X26-1192801</t>
  </si>
  <si>
    <t>--start_date--end_date--------------model_loc--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</si>
</sst>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
      <sz val="8"/>
      <color rgb="FF000000"/>
      <name val="Segoe UI"/>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D3D3D3"/>
      </left>
      <right style="thin">
        <color rgb="FFD3D3D3"/>
      </right>
      <top style="thin">
        <color rgb="FFD3D3D3"/>
      </top>
      <bottom style="thin">
        <color rgb="FFD3D3D3"/>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70">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92" fillId="0" borderId="31" xfId="0" applyFont="1" applyBorder="1" applyAlignment="1">
      <alignment horizontal="center" vertical="center" wrapText="1" readingOrder="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ivyada1\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09375" defaultRowHeight="12"/>
  <cols>
    <col min="1" max="1" width="23.33203125" style="1" customWidth="1"/>
    <col min="2" max="2" width="12.6640625" style="2" customWidth="1"/>
    <col min="3" max="3" width="10.5546875" style="2" customWidth="1"/>
    <col min="4" max="4" width="7.44140625" style="2" bestFit="1" customWidth="1"/>
    <col min="5" max="5" width="9.6640625" style="2" bestFit="1" customWidth="1"/>
    <col min="6" max="6" width="10.5546875" style="2" customWidth="1"/>
    <col min="7" max="7" width="10.33203125" style="2" hidden="1" customWidth="1"/>
    <col min="8" max="8" width="10.109375" style="2" hidden="1" customWidth="1"/>
    <col min="9" max="9" width="9" style="2" hidden="1" customWidth="1"/>
    <col min="10" max="10" width="16.5546875" style="2" bestFit="1" customWidth="1"/>
    <col min="11" max="11" width="11.44140625" style="2" bestFit="1" customWidth="1"/>
    <col min="12" max="12" width="9.109375" style="2" bestFit="1" customWidth="1"/>
    <col min="13" max="13" width="21.44140625" style="2" bestFit="1" customWidth="1"/>
    <col min="14" max="14" width="29.6640625" style="2" customWidth="1"/>
    <col min="15" max="15" width="12.6640625" style="2" bestFit="1" customWidth="1"/>
    <col min="16" max="16" width="34.109375" style="2" customWidth="1"/>
    <col min="17" max="17" width="57" style="2" customWidth="1"/>
    <col min="18" max="18" width="18" style="2" customWidth="1"/>
    <col min="19" max="19" width="10.44140625" style="2" customWidth="1"/>
    <col min="20" max="20" width="28.109375" style="2" customWidth="1"/>
    <col min="21" max="21" width="48.109375" style="2" customWidth="1"/>
    <col min="22" max="22" width="24.5546875" style="4" customWidth="1"/>
    <col min="23" max="23" width="9.109375" style="2" customWidth="1"/>
    <col min="24" max="16384" width="9.109375" style="2"/>
  </cols>
  <sheetData>
    <row r="1" spans="1:22">
      <c r="D1" s="4" t="s">
        <v>0</v>
      </c>
      <c r="E1" s="16" t="s">
        <v>1</v>
      </c>
    </row>
    <row r="2" spans="1:22" ht="14.4">
      <c r="D2" s="67" t="s">
        <v>2</v>
      </c>
      <c r="E2" s="68"/>
      <c r="F2" s="68"/>
      <c r="G2" s="68"/>
      <c r="H2" s="68"/>
      <c r="I2" s="68"/>
      <c r="J2" s="68"/>
      <c r="K2" s="68"/>
      <c r="L2" s="68"/>
      <c r="M2" s="68"/>
      <c r="N2" s="68"/>
      <c r="O2" s="68"/>
      <c r="P2" s="68"/>
    </row>
    <row r="3" spans="1:22" ht="60" customHeight="1">
      <c r="D3" s="65" t="s">
        <v>3</v>
      </c>
      <c r="E3" s="69"/>
      <c r="F3" s="69"/>
      <c r="G3" s="69"/>
      <c r="H3" s="69"/>
      <c r="I3" s="69"/>
      <c r="J3" s="69"/>
      <c r="K3" s="69"/>
      <c r="L3" s="69"/>
      <c r="M3" s="69"/>
      <c r="N3" s="69"/>
      <c r="O3" s="69"/>
      <c r="P3" s="69"/>
    </row>
    <row r="4" spans="1:22" ht="14.4">
      <c r="D4" s="67" t="s">
        <v>4</v>
      </c>
      <c r="E4" s="68"/>
      <c r="F4" s="68"/>
      <c r="G4" s="68"/>
      <c r="H4" s="68"/>
      <c r="I4" s="68"/>
      <c r="J4" s="68"/>
      <c r="K4" s="68"/>
      <c r="L4" s="68"/>
      <c r="M4" s="68"/>
      <c r="N4" s="68"/>
      <c r="O4" s="68"/>
      <c r="P4" s="68"/>
    </row>
    <row r="5" spans="1:22">
      <c r="A5" s="5" t="s">
        <v>5</v>
      </c>
      <c r="B5" s="6" t="s">
        <v>6</v>
      </c>
      <c r="C5" s="6" t="s">
        <v>7</v>
      </c>
      <c r="D5" s="6" t="s">
        <v>8</v>
      </c>
      <c r="E5" s="6" t="s">
        <v>9</v>
      </c>
      <c r="F5" s="6" t="s">
        <v>10</v>
      </c>
      <c r="G5" s="6" t="s">
        <v>11</v>
      </c>
      <c r="H5" s="6" t="s">
        <v>12</v>
      </c>
      <c r="I5" s="6" t="s">
        <v>13</v>
      </c>
      <c r="J5" s="6" t="s">
        <v>14</v>
      </c>
      <c r="K5" s="6" t="s">
        <v>15</v>
      </c>
      <c r="L5" s="6" t="s">
        <v>16</v>
      </c>
      <c r="M5" s="6" t="s">
        <v>17</v>
      </c>
      <c r="N5" s="6" t="s">
        <v>18</v>
      </c>
      <c r="O5" s="6" t="s">
        <v>19</v>
      </c>
      <c r="P5" s="6" t="s">
        <v>20</v>
      </c>
      <c r="Q5" s="6" t="s">
        <v>21</v>
      </c>
      <c r="R5" s="6" t="s">
        <v>22</v>
      </c>
      <c r="S5" s="6" t="s">
        <v>23</v>
      </c>
      <c r="T5" s="6" t="s">
        <v>24</v>
      </c>
      <c r="U5" s="6" t="s">
        <v>25</v>
      </c>
      <c r="V5" s="4" t="s">
        <v>26</v>
      </c>
    </row>
    <row r="6" spans="1:22" s="15" customFormat="1" ht="192" customHeight="1">
      <c r="A6" s="17" t="str">
        <f t="shared" ref="A6:A13" si="0">IF(AND(H6&lt;&gt;"",I6&lt;&gt;""), "Date change. Previously scheduled " &amp; TEXT(H6,"m/d/y;@") &amp;IF(H6=I6,""," to " &amp; TEXT(I6,"m/d/y;@")) &amp; ".","")</f>
        <v/>
      </c>
      <c r="B6" s="8" t="s">
        <v>27</v>
      </c>
      <c r="C6" s="9"/>
      <c r="D6" s="9" t="str">
        <f t="shared" ref="D6:D13" si="1">IF(G6&lt;&gt;"","***","")</f>
        <v>***</v>
      </c>
      <c r="E6" s="18">
        <v>42015</v>
      </c>
      <c r="F6" s="18">
        <v>42380</v>
      </c>
      <c r="G6" s="11" t="str">
        <f t="shared" ref="G6:G37" si="2">IF(AND(A6="",B6=""),"",IF(B6="",A6,B6))</f>
        <v>Project Completed</v>
      </c>
      <c r="H6" s="18"/>
      <c r="I6" s="18"/>
      <c r="J6" s="18" t="s">
        <v>28</v>
      </c>
      <c r="K6" s="19" t="s">
        <v>29</v>
      </c>
      <c r="L6" s="19" t="s">
        <v>30</v>
      </c>
      <c r="M6" s="20" t="s">
        <v>31</v>
      </c>
      <c r="N6" s="12" t="s">
        <v>32</v>
      </c>
      <c r="O6" s="13" t="s">
        <v>33</v>
      </c>
      <c r="P6" s="14" t="s">
        <v>34</v>
      </c>
      <c r="Q6" s="21" t="s">
        <v>35</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27</v>
      </c>
      <c r="C7" s="9"/>
      <c r="D7" s="9" t="str">
        <f t="shared" si="1"/>
        <v>***</v>
      </c>
      <c r="E7" s="18">
        <v>42015</v>
      </c>
      <c r="F7" s="18">
        <v>42380</v>
      </c>
      <c r="G7" s="11" t="str">
        <f t="shared" si="2"/>
        <v>Project Completed</v>
      </c>
      <c r="H7" s="18"/>
      <c r="I7" s="18"/>
      <c r="J7" s="18" t="s">
        <v>36</v>
      </c>
      <c r="K7" s="19" t="s">
        <v>29</v>
      </c>
      <c r="L7" s="19" t="s">
        <v>30</v>
      </c>
      <c r="M7" s="20" t="s">
        <v>31</v>
      </c>
      <c r="N7" s="12" t="s">
        <v>32</v>
      </c>
      <c r="O7" s="13" t="s">
        <v>33</v>
      </c>
      <c r="P7" s="14" t="s">
        <v>34</v>
      </c>
      <c r="Q7" s="21" t="s">
        <v>37</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27</v>
      </c>
      <c r="C8" s="9"/>
      <c r="D8" s="9" t="str">
        <f t="shared" si="1"/>
        <v>***</v>
      </c>
      <c r="E8" s="18">
        <v>42016</v>
      </c>
      <c r="F8" s="18">
        <v>42381</v>
      </c>
      <c r="G8" s="11" t="str">
        <f t="shared" si="2"/>
        <v>Project Completed</v>
      </c>
      <c r="H8" s="18"/>
      <c r="I8" s="18"/>
      <c r="J8" s="18" t="s">
        <v>38</v>
      </c>
      <c r="K8" s="19" t="s">
        <v>29</v>
      </c>
      <c r="L8" s="19" t="s">
        <v>30</v>
      </c>
      <c r="M8" s="20" t="s">
        <v>31</v>
      </c>
      <c r="N8" s="12" t="s">
        <v>32</v>
      </c>
      <c r="O8" s="13" t="s">
        <v>33</v>
      </c>
      <c r="P8" s="14" t="s">
        <v>34</v>
      </c>
      <c r="Q8" s="21" t="s">
        <v>39</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27</v>
      </c>
      <c r="C9" s="9"/>
      <c r="D9" s="9" t="str">
        <f t="shared" si="1"/>
        <v>***</v>
      </c>
      <c r="E9" s="18">
        <v>42017</v>
      </c>
      <c r="F9" s="18">
        <v>42382</v>
      </c>
      <c r="G9" s="11" t="str">
        <f t="shared" si="2"/>
        <v>Project Completed</v>
      </c>
      <c r="H9" s="18"/>
      <c r="I9" s="18"/>
      <c r="J9" s="18" t="s">
        <v>40</v>
      </c>
      <c r="K9" s="19" t="s">
        <v>29</v>
      </c>
      <c r="L9" s="19" t="s">
        <v>30</v>
      </c>
      <c r="M9" s="20" t="s">
        <v>31</v>
      </c>
      <c r="N9" s="12" t="s">
        <v>32</v>
      </c>
      <c r="O9" s="13" t="s">
        <v>33</v>
      </c>
      <c r="P9" s="14" t="s">
        <v>34</v>
      </c>
      <c r="Q9" s="21" t="s">
        <v>41</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27</v>
      </c>
      <c r="C10" s="9"/>
      <c r="D10" s="9" t="str">
        <f t="shared" si="1"/>
        <v>***</v>
      </c>
      <c r="E10" s="18">
        <v>42017</v>
      </c>
      <c r="F10" s="18">
        <v>42382</v>
      </c>
      <c r="G10" s="11" t="str">
        <f t="shared" si="2"/>
        <v>Project Completed</v>
      </c>
      <c r="H10" s="18"/>
      <c r="I10" s="18"/>
      <c r="J10" s="18" t="s">
        <v>42</v>
      </c>
      <c r="K10" s="19" t="s">
        <v>29</v>
      </c>
      <c r="L10" s="19" t="s">
        <v>30</v>
      </c>
      <c r="M10" s="20" t="s">
        <v>31</v>
      </c>
      <c r="N10" s="12" t="s">
        <v>32</v>
      </c>
      <c r="O10" s="13" t="s">
        <v>33</v>
      </c>
      <c r="P10" s="14" t="s">
        <v>34</v>
      </c>
      <c r="Q10" s="21" t="s">
        <v>43</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27</v>
      </c>
      <c r="C11" s="9"/>
      <c r="D11" s="9" t="str">
        <f t="shared" si="1"/>
        <v>***</v>
      </c>
      <c r="E11" s="18">
        <v>42016</v>
      </c>
      <c r="F11" s="18">
        <v>42381</v>
      </c>
      <c r="G11" s="11" t="str">
        <f t="shared" si="2"/>
        <v>Project Completed</v>
      </c>
      <c r="H11" s="18"/>
      <c r="I11" s="18"/>
      <c r="J11" s="18" t="s">
        <v>44</v>
      </c>
      <c r="K11" s="19" t="s">
        <v>29</v>
      </c>
      <c r="L11" s="19" t="s">
        <v>30</v>
      </c>
      <c r="M11" s="20" t="s">
        <v>31</v>
      </c>
      <c r="N11" s="12" t="s">
        <v>32</v>
      </c>
      <c r="O11" s="13" t="s">
        <v>33</v>
      </c>
      <c r="P11" s="14" t="s">
        <v>34</v>
      </c>
      <c r="Q11" s="21" t="s">
        <v>45</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27</v>
      </c>
      <c r="C12" s="9"/>
      <c r="D12" s="9" t="str">
        <f t="shared" si="1"/>
        <v>***</v>
      </c>
      <c r="E12" s="18">
        <v>42015</v>
      </c>
      <c r="F12" s="18">
        <v>42380</v>
      </c>
      <c r="G12" s="11" t="str">
        <f t="shared" si="2"/>
        <v>Project Completed</v>
      </c>
      <c r="H12" s="18"/>
      <c r="I12" s="18"/>
      <c r="J12" s="18" t="s">
        <v>46</v>
      </c>
      <c r="K12" s="19" t="s">
        <v>29</v>
      </c>
      <c r="L12" s="19" t="s">
        <v>30</v>
      </c>
      <c r="M12" s="20" t="s">
        <v>31</v>
      </c>
      <c r="N12" s="12" t="s">
        <v>32</v>
      </c>
      <c r="O12" s="13" t="s">
        <v>33</v>
      </c>
      <c r="P12" s="14" t="s">
        <v>34</v>
      </c>
      <c r="Q12" s="21" t="s">
        <v>47</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27</v>
      </c>
      <c r="C13" s="26"/>
      <c r="D13" s="26" t="str">
        <f t="shared" si="1"/>
        <v>***</v>
      </c>
      <c r="E13" s="27">
        <v>42015</v>
      </c>
      <c r="F13" s="27">
        <v>42380</v>
      </c>
      <c r="G13" s="28" t="str">
        <f t="shared" si="2"/>
        <v>Project Completed</v>
      </c>
      <c r="H13" s="27"/>
      <c r="I13" s="27"/>
      <c r="J13" s="27" t="s">
        <v>48</v>
      </c>
      <c r="K13" s="29" t="s">
        <v>29</v>
      </c>
      <c r="L13" s="29" t="s">
        <v>30</v>
      </c>
      <c r="M13" s="30" t="s">
        <v>31</v>
      </c>
      <c r="N13" s="31" t="s">
        <v>32</v>
      </c>
      <c r="O13" s="32" t="s">
        <v>33</v>
      </c>
      <c r="P13" s="33" t="s">
        <v>34</v>
      </c>
      <c r="Q13" s="34" t="s">
        <v>49</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22.4">
      <c r="A14" s="8" t="str">
        <f>IF(AND(H14&lt;&gt;"",I14&lt;&gt;""), "Date change. Previously scheduled " &amp; TEXT(H14,"m/d/y;@") &amp;IF(H14=I14,""," to " &amp; TEXT(I14,"m/d/y;@")) &amp; ".","")</f>
        <v/>
      </c>
      <c r="B14" s="7" t="s">
        <v>27</v>
      </c>
      <c r="C14" s="8" t="s">
        <v>50</v>
      </c>
      <c r="D14" s="9" t="str">
        <f>IF(G14&lt;&gt;"","***","")</f>
        <v>***</v>
      </c>
      <c r="E14" s="10">
        <v>42396</v>
      </c>
      <c r="F14" s="10">
        <v>42396</v>
      </c>
      <c r="G14" s="11" t="str">
        <f t="shared" si="2"/>
        <v>Project Completed</v>
      </c>
      <c r="H14" s="7"/>
      <c r="I14" s="7"/>
      <c r="J14" s="8" t="s">
        <v>51</v>
      </c>
      <c r="K14" s="7">
        <v>200</v>
      </c>
      <c r="L14" s="7">
        <v>5</v>
      </c>
      <c r="M14" s="7" t="s">
        <v>52</v>
      </c>
      <c r="N14" s="12" t="s">
        <v>53</v>
      </c>
      <c r="O14" s="13" t="s">
        <v>33</v>
      </c>
      <c r="P14" s="14" t="s">
        <v>34</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32.6">
      <c r="A15" s="8" t="str">
        <f>IF(AND(H15&lt;&gt;"",I15&lt;&gt;""), "Date change. Previously scheduled " &amp; TEXT(H15,"m/d/y;@") &amp;IF(H15=I15,""," to " &amp; TEXT(I15,"m/d/y;@")) &amp; ".","")</f>
        <v/>
      </c>
      <c r="B15" s="8" t="s">
        <v>27</v>
      </c>
      <c r="C15" s="9" t="s">
        <v>54</v>
      </c>
      <c r="D15" s="9" t="str">
        <f>IF(G15&lt;&gt;"","***","")</f>
        <v>***</v>
      </c>
      <c r="E15" s="18">
        <v>42324</v>
      </c>
      <c r="F15" s="18">
        <v>42412</v>
      </c>
      <c r="G15" s="11" t="str">
        <f t="shared" si="2"/>
        <v>Project Completed</v>
      </c>
      <c r="H15" s="18"/>
      <c r="I15" s="18"/>
      <c r="J15" s="18" t="s">
        <v>55</v>
      </c>
      <c r="K15" s="19" t="s">
        <v>56</v>
      </c>
      <c r="L15" s="19" t="s">
        <v>30</v>
      </c>
      <c r="M15" s="20" t="s">
        <v>57</v>
      </c>
      <c r="N15" s="12" t="s">
        <v>58</v>
      </c>
      <c r="O15" s="13" t="s">
        <v>33</v>
      </c>
      <c r="P15" s="14" t="s">
        <v>34</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53">
      <c r="A16" s="8"/>
      <c r="B16" s="8" t="s">
        <v>27</v>
      </c>
      <c r="C16" s="9" t="s">
        <v>59</v>
      </c>
      <c r="D16" s="9"/>
      <c r="E16" s="18">
        <v>42387</v>
      </c>
      <c r="F16" s="18">
        <v>42397</v>
      </c>
      <c r="G16" s="11" t="str">
        <f t="shared" si="2"/>
        <v>Project Completed</v>
      </c>
      <c r="H16" s="18"/>
      <c r="I16" s="18"/>
      <c r="J16" s="18" t="s">
        <v>60</v>
      </c>
      <c r="K16" s="19" t="s">
        <v>61</v>
      </c>
      <c r="L16" s="19" t="s">
        <v>62</v>
      </c>
      <c r="M16" s="20" t="s">
        <v>63</v>
      </c>
      <c r="N16" s="12" t="s">
        <v>64</v>
      </c>
      <c r="O16" s="13" t="s">
        <v>33</v>
      </c>
      <c r="P16" s="14" t="s">
        <v>34</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183.6">
      <c r="A17" s="8" t="str">
        <f t="shared" ref="A17:A37" si="6">IF(AND(H17&lt;&gt;"",I17&lt;&gt;""), "Date change. Previously scheduled " &amp; TEXT(H17,"m/d/y;@") &amp;IF(H17=I17,""," to " &amp; TEXT(I17,"m/d/y;@")) &amp; ".","")</f>
        <v/>
      </c>
      <c r="B17" s="8" t="s">
        <v>27</v>
      </c>
      <c r="C17" s="38" t="s">
        <v>65</v>
      </c>
      <c r="D17" s="9" t="str">
        <f t="shared" ref="D17:D37" si="7">IF(G17&lt;&gt;"","***","")</f>
        <v>***</v>
      </c>
      <c r="E17" s="18">
        <v>42401</v>
      </c>
      <c r="F17" s="18">
        <v>42407</v>
      </c>
      <c r="G17" s="11" t="str">
        <f t="shared" si="2"/>
        <v>Project Completed</v>
      </c>
      <c r="H17" s="18"/>
      <c r="I17" s="18"/>
      <c r="J17" s="18" t="s">
        <v>66</v>
      </c>
      <c r="K17" s="19" t="s">
        <v>56</v>
      </c>
      <c r="L17" s="19" t="s">
        <v>30</v>
      </c>
      <c r="M17" s="39" t="s">
        <v>67</v>
      </c>
      <c r="N17" s="12" t="s">
        <v>64</v>
      </c>
      <c r="O17" s="13" t="s">
        <v>68</v>
      </c>
      <c r="P17" s="14" t="s">
        <v>69</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32.6">
      <c r="A18" s="8" t="str">
        <f t="shared" si="6"/>
        <v/>
      </c>
      <c r="B18" s="8" t="s">
        <v>27</v>
      </c>
      <c r="C18" s="8" t="s">
        <v>70</v>
      </c>
      <c r="D18" s="9" t="str">
        <f t="shared" si="7"/>
        <v>***</v>
      </c>
      <c r="E18" s="10">
        <v>42409</v>
      </c>
      <c r="F18" s="10">
        <v>42411</v>
      </c>
      <c r="G18" s="11" t="str">
        <f t="shared" si="2"/>
        <v>Project Completed</v>
      </c>
      <c r="H18" s="7"/>
      <c r="I18" s="7"/>
      <c r="J18" s="8" t="s">
        <v>71</v>
      </c>
      <c r="K18" s="7">
        <v>200</v>
      </c>
      <c r="L18" s="7">
        <v>6</v>
      </c>
      <c r="M18" s="7" t="s">
        <v>52</v>
      </c>
      <c r="N18" s="12" t="s">
        <v>53</v>
      </c>
      <c r="O18" s="13" t="s">
        <v>33</v>
      </c>
      <c r="P18" s="14" t="s">
        <v>34</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42.80000000000001">
      <c r="A19" s="8" t="str">
        <f t="shared" si="6"/>
        <v/>
      </c>
      <c r="B19" s="8" t="s">
        <v>27</v>
      </c>
      <c r="C19" s="8" t="s">
        <v>72</v>
      </c>
      <c r="D19" s="9" t="str">
        <f t="shared" si="7"/>
        <v>***</v>
      </c>
      <c r="E19" s="10">
        <v>42396</v>
      </c>
      <c r="F19" s="10">
        <v>42410</v>
      </c>
      <c r="G19" s="11" t="str">
        <f t="shared" si="2"/>
        <v>Project Completed</v>
      </c>
      <c r="H19" s="7"/>
      <c r="I19" s="7"/>
      <c r="J19" s="8" t="s">
        <v>73</v>
      </c>
      <c r="K19" s="7">
        <v>800</v>
      </c>
      <c r="L19" s="7">
        <v>5</v>
      </c>
      <c r="M19" s="7" t="s">
        <v>74</v>
      </c>
      <c r="N19" s="12" t="s">
        <v>75</v>
      </c>
      <c r="O19" s="13" t="s">
        <v>33</v>
      </c>
      <c r="P19" s="14" t="s">
        <v>34</v>
      </c>
      <c r="Q19" s="7" t="s">
        <v>76</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163.19999999999999">
      <c r="A20" s="8" t="str">
        <f t="shared" si="6"/>
        <v/>
      </c>
      <c r="B20" s="8" t="s">
        <v>27</v>
      </c>
      <c r="C20" s="9" t="s">
        <v>77</v>
      </c>
      <c r="D20" s="9" t="str">
        <f t="shared" si="7"/>
        <v>***</v>
      </c>
      <c r="E20" s="18">
        <v>42310</v>
      </c>
      <c r="F20" s="18">
        <v>42419</v>
      </c>
      <c r="G20" s="11" t="str">
        <f t="shared" si="2"/>
        <v>Project Completed</v>
      </c>
      <c r="H20" s="18"/>
      <c r="I20" s="18"/>
      <c r="J20" s="18" t="s">
        <v>78</v>
      </c>
      <c r="K20" s="19" t="s">
        <v>56</v>
      </c>
      <c r="L20" s="19" t="s">
        <v>30</v>
      </c>
      <c r="M20" s="20" t="s">
        <v>57</v>
      </c>
      <c r="N20" s="12" t="s">
        <v>79</v>
      </c>
      <c r="O20" s="13" t="s">
        <v>33</v>
      </c>
      <c r="P20" s="14" t="s">
        <v>34</v>
      </c>
      <c r="Q20" s="21" t="s">
        <v>80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173.4">
      <c r="A21" s="8" t="str">
        <f t="shared" si="6"/>
        <v/>
      </c>
      <c r="B21" s="8" t="s">
        <v>27</v>
      </c>
      <c r="C21" s="9" t="s">
        <v>77</v>
      </c>
      <c r="D21" s="9" t="str">
        <f t="shared" si="7"/>
        <v>***</v>
      </c>
      <c r="E21" s="18">
        <v>42310</v>
      </c>
      <c r="F21" s="18">
        <v>42419</v>
      </c>
      <c r="G21" s="11" t="str">
        <f t="shared" si="2"/>
        <v>Project Completed</v>
      </c>
      <c r="H21" s="18"/>
      <c r="I21" s="18"/>
      <c r="J21" s="18" t="s">
        <v>81</v>
      </c>
      <c r="K21" s="19" t="s">
        <v>56</v>
      </c>
      <c r="L21" s="19" t="s">
        <v>30</v>
      </c>
      <c r="M21" s="20" t="s">
        <v>57</v>
      </c>
      <c r="N21" s="12" t="s">
        <v>79</v>
      </c>
      <c r="O21" s="13" t="s">
        <v>33</v>
      </c>
      <c r="P21" s="14" t="s">
        <v>34</v>
      </c>
      <c r="Q21" s="21" t="s">
        <v>82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42.80000000000001">
      <c r="A22" s="8" t="str">
        <f t="shared" si="6"/>
        <v>Date change. Previously scheduled 2/18/16 to 2/20/16.</v>
      </c>
      <c r="B22" s="7" t="s">
        <v>27</v>
      </c>
      <c r="C22" s="8" t="s">
        <v>83</v>
      </c>
      <c r="D22" s="9" t="str">
        <f t="shared" si="7"/>
        <v>***</v>
      </c>
      <c r="E22" s="10">
        <v>42422</v>
      </c>
      <c r="F22" s="10">
        <v>42424</v>
      </c>
      <c r="G22" s="11" t="str">
        <f t="shared" si="2"/>
        <v>Project Completed</v>
      </c>
      <c r="H22" s="10">
        <v>42418</v>
      </c>
      <c r="I22" s="10">
        <v>42420</v>
      </c>
      <c r="J22" s="8" t="s">
        <v>84</v>
      </c>
      <c r="K22" s="7">
        <v>100</v>
      </c>
      <c r="L22" s="7">
        <v>0</v>
      </c>
      <c r="M22" s="7" t="s">
        <v>85</v>
      </c>
      <c r="N22" s="12" t="s">
        <v>86</v>
      </c>
      <c r="O22" s="13" t="s">
        <v>33</v>
      </c>
      <c r="P22" s="14" t="s">
        <v>34</v>
      </c>
      <c r="Q22" s="7" t="s">
        <v>76</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42.80000000000001">
      <c r="A23" s="8" t="str">
        <f t="shared" si="6"/>
        <v/>
      </c>
      <c r="B23" s="7" t="s">
        <v>27</v>
      </c>
      <c r="C23" s="8" t="s">
        <v>87</v>
      </c>
      <c r="D23" s="9" t="str">
        <f t="shared" si="7"/>
        <v>***</v>
      </c>
      <c r="E23" s="10">
        <v>42423</v>
      </c>
      <c r="F23" s="10">
        <v>42423</v>
      </c>
      <c r="G23" s="11" t="str">
        <f t="shared" si="2"/>
        <v>Project Completed</v>
      </c>
      <c r="H23" s="7"/>
      <c r="I23" s="7"/>
      <c r="J23" s="8" t="s">
        <v>88</v>
      </c>
      <c r="K23" s="7">
        <v>200</v>
      </c>
      <c r="L23" s="7" t="s">
        <v>89</v>
      </c>
      <c r="M23" s="7" t="s">
        <v>74</v>
      </c>
      <c r="N23" s="12" t="s">
        <v>75</v>
      </c>
      <c r="O23" s="13" t="s">
        <v>33</v>
      </c>
      <c r="P23" s="14" t="s">
        <v>34</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32.6">
      <c r="A24" s="8" t="str">
        <f t="shared" si="6"/>
        <v/>
      </c>
      <c r="B24" s="7" t="s">
        <v>27</v>
      </c>
      <c r="C24" s="8" t="s">
        <v>90</v>
      </c>
      <c r="D24" s="9" t="str">
        <f t="shared" si="7"/>
        <v>***</v>
      </c>
      <c r="E24" s="10">
        <v>42415</v>
      </c>
      <c r="F24" s="10">
        <v>42418</v>
      </c>
      <c r="G24" s="11" t="str">
        <f t="shared" si="2"/>
        <v>Project Completed</v>
      </c>
      <c r="H24" s="7"/>
      <c r="I24" s="7"/>
      <c r="J24" s="8" t="s">
        <v>91</v>
      </c>
      <c r="K24" s="7">
        <v>500</v>
      </c>
      <c r="L24" s="7" t="s">
        <v>89</v>
      </c>
      <c r="M24" s="7" t="s">
        <v>74</v>
      </c>
      <c r="N24" s="12" t="s">
        <v>75</v>
      </c>
      <c r="O24" s="13" t="s">
        <v>33</v>
      </c>
      <c r="P24" s="14" t="s">
        <v>34</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42.80000000000001">
      <c r="A25" s="8" t="str">
        <f t="shared" si="6"/>
        <v/>
      </c>
      <c r="B25" s="7" t="s">
        <v>92</v>
      </c>
      <c r="C25" s="8" t="s">
        <v>93</v>
      </c>
      <c r="D25" s="9" t="str">
        <f t="shared" si="7"/>
        <v>***</v>
      </c>
      <c r="E25" s="10">
        <v>42435</v>
      </c>
      <c r="F25" s="10">
        <v>42435</v>
      </c>
      <c r="G25" s="11" t="str">
        <f t="shared" si="2"/>
        <v>Project Canceled</v>
      </c>
      <c r="H25" s="7"/>
      <c r="I25" s="7"/>
      <c r="J25" s="8" t="s">
        <v>94</v>
      </c>
      <c r="K25" s="7">
        <v>100</v>
      </c>
      <c r="L25" s="7">
        <v>0</v>
      </c>
      <c r="M25" s="7" t="s">
        <v>63</v>
      </c>
      <c r="N25" s="12" t="s">
        <v>64</v>
      </c>
      <c r="O25" s="13" t="s">
        <v>33</v>
      </c>
      <c r="P25" s="14" t="s">
        <v>34</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53">
      <c r="A26" s="8" t="str">
        <f t="shared" si="6"/>
        <v/>
      </c>
      <c r="B26" s="8" t="s">
        <v>27</v>
      </c>
      <c r="C26" s="38" t="s">
        <v>95</v>
      </c>
      <c r="D26" s="9" t="str">
        <f t="shared" si="7"/>
        <v>***</v>
      </c>
      <c r="E26" s="18">
        <v>42186</v>
      </c>
      <c r="F26" s="18">
        <v>42433</v>
      </c>
      <c r="G26" s="11" t="str">
        <f t="shared" si="2"/>
        <v>Project Completed</v>
      </c>
      <c r="H26" s="18"/>
      <c r="I26" s="18"/>
      <c r="J26" s="18" t="s">
        <v>96</v>
      </c>
      <c r="K26" s="19" t="s">
        <v>56</v>
      </c>
      <c r="L26" s="19" t="s">
        <v>30</v>
      </c>
      <c r="M26" s="20" t="s">
        <v>63</v>
      </c>
      <c r="N26" s="12" t="s">
        <v>64</v>
      </c>
      <c r="O26" s="13" t="s">
        <v>33</v>
      </c>
      <c r="P26" s="14" t="s">
        <v>34</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14.2">
      <c r="A27" s="8" t="str">
        <f t="shared" si="6"/>
        <v/>
      </c>
      <c r="B27" s="7" t="s">
        <v>92</v>
      </c>
      <c r="C27" s="8" t="s">
        <v>97</v>
      </c>
      <c r="D27" s="9" t="str">
        <f t="shared" si="7"/>
        <v>***</v>
      </c>
      <c r="E27" s="10">
        <v>42527</v>
      </c>
      <c r="F27" s="10">
        <v>42532</v>
      </c>
      <c r="G27" s="11" t="str">
        <f t="shared" si="2"/>
        <v>Project Canceled</v>
      </c>
      <c r="H27" s="10"/>
      <c r="I27" s="10"/>
      <c r="J27" s="8" t="s">
        <v>98</v>
      </c>
      <c r="K27" s="7">
        <v>300</v>
      </c>
      <c r="L27" s="7">
        <v>6</v>
      </c>
      <c r="M27" s="7" t="s">
        <v>99</v>
      </c>
      <c r="N27" s="12" t="s">
        <v>100</v>
      </c>
      <c r="O27" s="13" t="s">
        <v>33</v>
      </c>
      <c r="P27" s="14" t="s">
        <v>34</v>
      </c>
      <c r="Q27" s="7" t="s">
        <v>76</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42.80000000000001">
      <c r="A28" s="8" t="str">
        <f t="shared" si="6"/>
        <v/>
      </c>
      <c r="B28" s="7" t="s">
        <v>92</v>
      </c>
      <c r="C28" s="8" t="s">
        <v>101</v>
      </c>
      <c r="D28" s="9" t="str">
        <f t="shared" si="7"/>
        <v>***</v>
      </c>
      <c r="E28" s="10" t="s">
        <v>102</v>
      </c>
      <c r="F28" s="10" t="s">
        <v>102</v>
      </c>
      <c r="G28" s="11" t="str">
        <f t="shared" si="2"/>
        <v>Project Canceled</v>
      </c>
      <c r="H28" s="7"/>
      <c r="I28" s="7"/>
      <c r="J28" s="8" t="s">
        <v>103</v>
      </c>
      <c r="K28" s="7">
        <v>500</v>
      </c>
      <c r="L28" s="7">
        <v>1</v>
      </c>
      <c r="M28" s="7" t="s">
        <v>74</v>
      </c>
      <c r="N28" s="12" t="s">
        <v>75</v>
      </c>
      <c r="O28" s="13" t="s">
        <v>33</v>
      </c>
      <c r="P28" s="14" t="s">
        <v>34</v>
      </c>
      <c r="Q28" s="7" t="s">
        <v>76</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42.80000000000001">
      <c r="A29" s="8" t="str">
        <f t="shared" si="6"/>
        <v/>
      </c>
      <c r="B29" s="7" t="s">
        <v>92</v>
      </c>
      <c r="C29" s="8" t="s">
        <v>104</v>
      </c>
      <c r="D29" s="9" t="str">
        <f t="shared" si="7"/>
        <v>***</v>
      </c>
      <c r="E29" s="10" t="s">
        <v>102</v>
      </c>
      <c r="F29" s="10" t="s">
        <v>102</v>
      </c>
      <c r="G29" s="11" t="str">
        <f t="shared" si="2"/>
        <v>Project Canceled</v>
      </c>
      <c r="H29" s="7"/>
      <c r="I29" s="7"/>
      <c r="J29" s="8" t="s">
        <v>105</v>
      </c>
      <c r="K29" s="7">
        <v>500</v>
      </c>
      <c r="L29" s="7">
        <v>1</v>
      </c>
      <c r="M29" s="7" t="s">
        <v>74</v>
      </c>
      <c r="N29" s="12" t="s">
        <v>75</v>
      </c>
      <c r="O29" s="13" t="s">
        <v>33</v>
      </c>
      <c r="P29" s="14" t="s">
        <v>34</v>
      </c>
      <c r="Q29" s="7" t="s">
        <v>76</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42.80000000000001">
      <c r="A30" s="8" t="str">
        <f t="shared" si="6"/>
        <v/>
      </c>
      <c r="B30" s="7" t="s">
        <v>92</v>
      </c>
      <c r="C30" s="8" t="s">
        <v>106</v>
      </c>
      <c r="D30" s="9" t="str">
        <f t="shared" si="7"/>
        <v>***</v>
      </c>
      <c r="E30" s="10" t="s">
        <v>102</v>
      </c>
      <c r="F30" s="10" t="s">
        <v>102</v>
      </c>
      <c r="G30" s="11" t="str">
        <f t="shared" si="2"/>
        <v>Project Canceled</v>
      </c>
      <c r="H30" s="7"/>
      <c r="I30" s="7"/>
      <c r="J30" s="8" t="s">
        <v>107</v>
      </c>
      <c r="K30" s="7">
        <v>500</v>
      </c>
      <c r="L30" s="7">
        <v>1</v>
      </c>
      <c r="M30" s="7" t="s">
        <v>74</v>
      </c>
      <c r="N30" s="12" t="s">
        <v>75</v>
      </c>
      <c r="O30" s="13" t="s">
        <v>33</v>
      </c>
      <c r="P30" s="14" t="s">
        <v>34</v>
      </c>
      <c r="Q30" s="7" t="s">
        <v>76</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32.6">
      <c r="A31" s="8" t="str">
        <f t="shared" si="6"/>
        <v/>
      </c>
      <c r="B31" s="7" t="s">
        <v>27</v>
      </c>
      <c r="C31" s="8" t="s">
        <v>108</v>
      </c>
      <c r="D31" s="9" t="str">
        <f t="shared" si="7"/>
        <v>***</v>
      </c>
      <c r="E31" s="10">
        <v>42424</v>
      </c>
      <c r="F31" s="10">
        <v>42432</v>
      </c>
      <c r="G31" s="11" t="str">
        <f t="shared" si="2"/>
        <v>Project Completed</v>
      </c>
      <c r="H31" s="10"/>
      <c r="I31" s="10"/>
      <c r="J31" s="8" t="s">
        <v>109</v>
      </c>
      <c r="K31" s="7">
        <v>100</v>
      </c>
      <c r="L31" s="7">
        <v>0</v>
      </c>
      <c r="M31" s="7" t="s">
        <v>85</v>
      </c>
      <c r="N31" s="12" t="s">
        <v>86</v>
      </c>
      <c r="O31" s="13" t="s">
        <v>33</v>
      </c>
      <c r="P31" s="14" t="s">
        <v>34</v>
      </c>
      <c r="Q31" s="7" t="s">
        <v>76</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42.80000000000001">
      <c r="A32" s="8" t="str">
        <f t="shared" si="6"/>
        <v/>
      </c>
      <c r="B32" s="7" t="s">
        <v>27</v>
      </c>
      <c r="C32" s="8" t="s">
        <v>110</v>
      </c>
      <c r="D32" s="9" t="str">
        <f t="shared" si="7"/>
        <v>***</v>
      </c>
      <c r="E32" s="10">
        <v>42432</v>
      </c>
      <c r="F32" s="10">
        <v>42433</v>
      </c>
      <c r="G32" s="11" t="str">
        <f t="shared" si="2"/>
        <v>Project Completed</v>
      </c>
      <c r="H32" s="10"/>
      <c r="I32" s="10"/>
      <c r="J32" s="8" t="s">
        <v>111</v>
      </c>
      <c r="K32" s="7">
        <v>100</v>
      </c>
      <c r="L32" s="7">
        <v>0</v>
      </c>
      <c r="M32" s="7" t="s">
        <v>85</v>
      </c>
      <c r="N32" s="12" t="s">
        <v>86</v>
      </c>
      <c r="O32" s="13" t="s">
        <v>33</v>
      </c>
      <c r="P32" s="14" t="s">
        <v>34</v>
      </c>
      <c r="Q32" s="7" t="s">
        <v>76</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53">
      <c r="A33" s="8" t="str">
        <f t="shared" si="6"/>
        <v/>
      </c>
      <c r="B33" s="8" t="s">
        <v>27</v>
      </c>
      <c r="C33" s="38" t="s">
        <v>112</v>
      </c>
      <c r="D33" s="9" t="str">
        <f t="shared" si="7"/>
        <v>***</v>
      </c>
      <c r="E33" s="18">
        <v>42170</v>
      </c>
      <c r="F33" s="18">
        <v>42460</v>
      </c>
      <c r="G33" s="11" t="str">
        <f t="shared" si="2"/>
        <v>Project Completed</v>
      </c>
      <c r="H33" s="18"/>
      <c r="I33" s="18"/>
      <c r="J33" s="18" t="s">
        <v>113</v>
      </c>
      <c r="K33" s="19" t="s">
        <v>56</v>
      </c>
      <c r="L33" s="19" t="s">
        <v>62</v>
      </c>
      <c r="M33" s="20" t="s">
        <v>63</v>
      </c>
      <c r="N33" s="12" t="s">
        <v>64</v>
      </c>
      <c r="O33" s="13" t="s">
        <v>33</v>
      </c>
      <c r="P33" s="14" t="s">
        <v>34</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42.80000000000001">
      <c r="A34" s="8" t="str">
        <f t="shared" si="6"/>
        <v/>
      </c>
      <c r="B34" s="7" t="s">
        <v>114</v>
      </c>
      <c r="C34" s="8" t="s">
        <v>115</v>
      </c>
      <c r="D34" s="9" t="str">
        <f t="shared" si="7"/>
        <v>***</v>
      </c>
      <c r="E34" s="10">
        <v>42476</v>
      </c>
      <c r="F34" s="10">
        <v>42511</v>
      </c>
      <c r="G34" s="11" t="str">
        <f t="shared" si="2"/>
        <v>Project Cancelled</v>
      </c>
      <c r="H34" s="10"/>
      <c r="I34" s="10"/>
      <c r="J34" s="8" t="s">
        <v>116</v>
      </c>
      <c r="K34" s="7">
        <v>100</v>
      </c>
      <c r="L34" s="7">
        <v>2</v>
      </c>
      <c r="M34" s="7" t="s">
        <v>117</v>
      </c>
      <c r="N34" s="12" t="s">
        <v>118</v>
      </c>
      <c r="O34" s="13" t="s">
        <v>33</v>
      </c>
      <c r="P34" s="14" t="s">
        <v>34</v>
      </c>
      <c r="Q34" s="7" t="s">
        <v>76</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2" customHeight="1">
      <c r="A35" s="8" t="str">
        <f t="shared" si="6"/>
        <v/>
      </c>
      <c r="B35" s="7" t="s">
        <v>27</v>
      </c>
      <c r="C35" s="8" t="s">
        <v>119</v>
      </c>
      <c r="D35" s="9" t="str">
        <f t="shared" si="7"/>
        <v>***</v>
      </c>
      <c r="E35" s="10">
        <v>42436</v>
      </c>
      <c r="F35" s="10">
        <v>42440</v>
      </c>
      <c r="G35" s="11" t="str">
        <f t="shared" si="2"/>
        <v>Project Completed</v>
      </c>
      <c r="H35" s="10"/>
      <c r="I35" s="10"/>
      <c r="J35" s="8" t="s">
        <v>120</v>
      </c>
      <c r="K35" s="7">
        <v>100</v>
      </c>
      <c r="L35" s="7">
        <v>0</v>
      </c>
      <c r="M35" s="7" t="s">
        <v>74</v>
      </c>
      <c r="N35" s="12" t="s">
        <v>75</v>
      </c>
      <c r="O35" s="13" t="s">
        <v>68</v>
      </c>
      <c r="P35" s="14" t="s">
        <v>69</v>
      </c>
      <c r="Q35" s="7" t="s">
        <v>76</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32.6">
      <c r="A36" s="8" t="str">
        <f t="shared" si="6"/>
        <v/>
      </c>
      <c r="B36" s="7" t="s">
        <v>114</v>
      </c>
      <c r="C36" s="8" t="s">
        <v>121</v>
      </c>
      <c r="D36" s="9" t="str">
        <f t="shared" si="7"/>
        <v>***</v>
      </c>
      <c r="E36" s="10">
        <v>42457</v>
      </c>
      <c r="F36" s="10">
        <v>42464</v>
      </c>
      <c r="G36" s="11" t="str">
        <f t="shared" si="2"/>
        <v>Project Cancelled</v>
      </c>
      <c r="H36" s="7"/>
      <c r="I36" s="7"/>
      <c r="J36" s="8" t="s">
        <v>122</v>
      </c>
      <c r="K36" s="7">
        <v>100</v>
      </c>
      <c r="L36" s="7">
        <v>0</v>
      </c>
      <c r="M36" s="7" t="s">
        <v>52</v>
      </c>
      <c r="N36" s="12" t="s">
        <v>53</v>
      </c>
      <c r="O36" s="13" t="s">
        <v>68</v>
      </c>
      <c r="P36" s="14" t="s">
        <v>69</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42.80000000000001">
      <c r="A37" s="8" t="str">
        <f t="shared" si="6"/>
        <v/>
      </c>
      <c r="B37" s="7" t="s">
        <v>114</v>
      </c>
      <c r="C37" s="8" t="s">
        <v>123</v>
      </c>
      <c r="D37" s="9" t="str">
        <f t="shared" si="7"/>
        <v>***</v>
      </c>
      <c r="E37" s="10">
        <v>42478</v>
      </c>
      <c r="F37" s="10">
        <v>42487</v>
      </c>
      <c r="G37" s="11" t="str">
        <f t="shared" si="2"/>
        <v>Project Cancelled</v>
      </c>
      <c r="H37" s="10"/>
      <c r="I37" s="10"/>
      <c r="J37" s="8" t="s">
        <v>124</v>
      </c>
      <c r="K37" s="7">
        <v>800</v>
      </c>
      <c r="L37" s="7" t="s">
        <v>89</v>
      </c>
      <c r="M37" s="7" t="s">
        <v>85</v>
      </c>
      <c r="N37" s="12" t="s">
        <v>86</v>
      </c>
      <c r="O37" s="13" t="s">
        <v>33</v>
      </c>
      <c r="P37" s="14" t="s">
        <v>34</v>
      </c>
      <c r="Q37" s="7" t="s">
        <v>76</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7"/>
  <sheetViews>
    <sheetView tabSelected="1" zoomScale="70" zoomScaleNormal="70" workbookViewId="0">
      <pane ySplit="9" topLeftCell="A29" activePane="bottomLeft" state="frozen"/>
      <selection pane="bottomLeft" activeCell="P31" sqref="P31"/>
    </sheetView>
  </sheetViews>
  <sheetFormatPr defaultColWidth="8.88671875" defaultRowHeight="12"/>
  <cols>
    <col min="1" max="1" width="12.6640625" style="53" customWidth="1"/>
    <col min="2" max="2" width="8.6640625" style="53" customWidth="1"/>
    <col min="3" max="4" width="8.6640625" style="58" bestFit="1" customWidth="1"/>
    <col min="5" max="5" width="12.109375" style="53" customWidth="1"/>
    <col min="6" max="6" width="13.5546875" style="59" customWidth="1"/>
    <col min="7" max="7" width="12.109375" style="59" customWidth="1"/>
    <col min="8" max="8" width="14.44140625" style="53" bestFit="1" customWidth="1"/>
    <col min="9" max="9" width="11.109375" style="53" customWidth="1"/>
    <col min="10" max="10" width="6.6640625" style="53" bestFit="1" customWidth="1"/>
    <col min="11" max="11" width="13.6640625" style="53" bestFit="1" customWidth="1"/>
    <col min="12" max="12" width="15.33203125" style="53" customWidth="1"/>
    <col min="13" max="13" width="23.88671875" style="45" bestFit="1" customWidth="1"/>
    <col min="14" max="14" width="36.44140625" style="53" customWidth="1"/>
    <col min="15" max="15" width="16.6640625" style="53" customWidth="1"/>
    <col min="16" max="16" width="27" style="53" customWidth="1"/>
    <col min="17" max="17" width="21.44140625" style="53" bestFit="1" customWidth="1"/>
    <col min="18" max="22" width="16.5546875" style="53" hidden="1" customWidth="1"/>
    <col min="23" max="25" width="16.5546875" style="53" customWidth="1"/>
    <col min="26" max="16384" width="8.88671875" style="53"/>
  </cols>
  <sheetData>
    <row r="1" spans="1:22" s="2" customFormat="1">
      <c r="A1" s="4" t="s">
        <v>0</v>
      </c>
      <c r="B1" s="3">
        <v>46302</v>
      </c>
      <c r="C1" s="3"/>
      <c r="E1" s="40"/>
      <c r="F1" s="40"/>
      <c r="I1" s="1"/>
    </row>
    <row r="2" spans="1:22" s="2" customFormat="1">
      <c r="A2" s="41" t="s">
        <v>125</v>
      </c>
      <c r="B2" s="40"/>
      <c r="C2" s="40"/>
      <c r="D2" s="40"/>
      <c r="E2" s="40"/>
      <c r="F2" s="40"/>
      <c r="I2" s="1"/>
      <c r="J2" s="1"/>
      <c r="K2" s="1"/>
      <c r="L2" s="1"/>
      <c r="M2" s="1"/>
      <c r="N2" s="1"/>
      <c r="O2" s="1"/>
      <c r="P2" s="1"/>
      <c r="Q2" s="1"/>
    </row>
    <row r="3" spans="1:22" s="2" customFormat="1" ht="69" customHeight="1">
      <c r="A3" s="65" t="s">
        <v>126</v>
      </c>
      <c r="B3" s="66"/>
      <c r="C3" s="66"/>
      <c r="D3" s="66"/>
      <c r="E3" s="66"/>
      <c r="F3" s="66"/>
      <c r="G3" s="66"/>
      <c r="H3" s="66"/>
      <c r="I3" s="66"/>
      <c r="J3" s="66"/>
      <c r="K3" s="66"/>
      <c r="L3" s="66"/>
      <c r="M3" s="66"/>
      <c r="N3" s="66"/>
      <c r="O3" s="66"/>
      <c r="P3" s="66"/>
      <c r="Q3" s="66"/>
      <c r="R3" s="66"/>
      <c r="S3" s="66"/>
    </row>
    <row r="4" spans="1:22" s="2" customFormat="1" ht="68.400000000000006">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4.4">
      <c r="A8" s="41" t="s">
        <v>4</v>
      </c>
      <c r="C8" s="40"/>
      <c r="D8" s="40"/>
      <c r="E8" s="40"/>
      <c r="F8" s="40"/>
      <c r="G8" s="40"/>
      <c r="J8" s="1"/>
      <c r="K8" s="1"/>
      <c r="L8" s="1"/>
      <c r="M8" s="1"/>
      <c r="O8" s="1"/>
      <c r="V8" s="60" t="s">
        <v>141</v>
      </c>
    </row>
    <row r="9" spans="1:22" s="49" customFormat="1">
      <c r="A9" s="6" t="s">
        <v>7</v>
      </c>
      <c r="B9" s="6" t="s">
        <v>8</v>
      </c>
      <c r="C9" s="6" t="s">
        <v>9</v>
      </c>
      <c r="D9" s="6" t="s">
        <v>10</v>
      </c>
      <c r="E9" s="6" t="s">
        <v>11</v>
      </c>
      <c r="F9" s="6" t="s">
        <v>12</v>
      </c>
      <c r="G9" s="6" t="s">
        <v>13</v>
      </c>
      <c r="H9" s="6" t="s">
        <v>142</v>
      </c>
      <c r="I9" s="6" t="s">
        <v>143</v>
      </c>
      <c r="J9" s="6" t="s">
        <v>144</v>
      </c>
      <c r="K9" s="6" t="s">
        <v>14</v>
      </c>
      <c r="L9" s="6" t="s">
        <v>145</v>
      </c>
      <c r="M9" s="6" t="s">
        <v>17</v>
      </c>
      <c r="N9" s="6" t="s">
        <v>146</v>
      </c>
      <c r="O9" s="6" t="s">
        <v>147</v>
      </c>
      <c r="P9" s="6" t="s">
        <v>21</v>
      </c>
      <c r="Q9" s="6" t="s">
        <v>148</v>
      </c>
    </row>
    <row r="10" spans="1:22" s="49" customFormat="1" ht="60">
      <c r="A10" s="50" t="s">
        <v>149</v>
      </c>
      <c r="B10" s="54"/>
      <c r="C10" s="43">
        <v>44098</v>
      </c>
      <c r="D10" s="43" t="s">
        <v>150</v>
      </c>
      <c r="E10" s="56"/>
      <c r="F10" s="57"/>
      <c r="G10" s="57"/>
      <c r="H10" s="50" t="s">
        <v>151</v>
      </c>
      <c r="I10" s="50" t="s">
        <v>152</v>
      </c>
      <c r="J10" s="50" t="s">
        <v>153</v>
      </c>
      <c r="K10" s="50" t="s">
        <v>154</v>
      </c>
      <c r="L10" s="50" t="s">
        <v>154</v>
      </c>
      <c r="M10" s="50" t="s">
        <v>155</v>
      </c>
      <c r="N10" s="55" t="s">
        <v>156</v>
      </c>
      <c r="O10" s="50"/>
      <c r="P10" s="5"/>
      <c r="Q10" s="5" t="s">
        <v>157</v>
      </c>
      <c r="R10" s="63"/>
      <c r="S10" s="63">
        <v>0</v>
      </c>
    </row>
    <row r="11" spans="1:22" s="49" customFormat="1" ht="24">
      <c r="A11" s="50" t="s">
        <v>158</v>
      </c>
      <c r="B11" s="54"/>
      <c r="C11" s="43">
        <v>45408</v>
      </c>
      <c r="D11" s="43" t="s">
        <v>150</v>
      </c>
      <c r="E11" s="56"/>
      <c r="F11" s="57"/>
      <c r="G11" s="57"/>
      <c r="H11" s="50" t="s">
        <v>151</v>
      </c>
      <c r="I11" s="50" t="s">
        <v>159</v>
      </c>
      <c r="J11" s="50" t="s">
        <v>160</v>
      </c>
      <c r="K11" s="50" t="s">
        <v>161</v>
      </c>
      <c r="L11" s="50" t="s">
        <v>162</v>
      </c>
      <c r="M11" s="50" t="s">
        <v>155</v>
      </c>
      <c r="N11" s="55" t="s">
        <v>163</v>
      </c>
      <c r="O11" s="50"/>
      <c r="P11" s="5" t="s">
        <v>164</v>
      </c>
      <c r="Q11" s="5" t="s">
        <v>157</v>
      </c>
      <c r="R11" s="63"/>
      <c r="S11" s="63">
        <v>0</v>
      </c>
    </row>
    <row r="12" spans="1:22" s="49" customFormat="1" ht="48">
      <c r="A12" s="50" t="s">
        <v>165</v>
      </c>
      <c r="B12" s="54"/>
      <c r="C12" s="43">
        <v>45767</v>
      </c>
      <c r="D12" s="43" t="s">
        <v>150</v>
      </c>
      <c r="E12" s="56"/>
      <c r="F12" s="57"/>
      <c r="G12" s="57"/>
      <c r="H12" s="50" t="s">
        <v>151</v>
      </c>
      <c r="I12" s="50" t="s">
        <v>166</v>
      </c>
      <c r="J12" s="50" t="s">
        <v>167</v>
      </c>
      <c r="K12" s="50" t="s">
        <v>168</v>
      </c>
      <c r="L12" s="50" t="s">
        <v>168</v>
      </c>
      <c r="M12" s="50" t="s">
        <v>155</v>
      </c>
      <c r="N12" s="55" t="s">
        <v>169</v>
      </c>
      <c r="O12" s="50"/>
      <c r="P12" s="50" t="s">
        <v>170</v>
      </c>
      <c r="Q12" s="50" t="s">
        <v>157</v>
      </c>
      <c r="R12" s="63"/>
      <c r="S12" s="63">
        <v>0</v>
      </c>
    </row>
    <row r="13" spans="1:22" s="49" customFormat="1" ht="72">
      <c r="A13" s="50" t="s">
        <v>171</v>
      </c>
      <c r="B13" s="54" t="s">
        <v>172</v>
      </c>
      <c r="C13" s="43">
        <v>46105</v>
      </c>
      <c r="D13" s="43">
        <v>46297</v>
      </c>
      <c r="E13" s="56" t="s">
        <v>173</v>
      </c>
      <c r="F13" s="57"/>
      <c r="G13" s="57"/>
      <c r="H13" s="50" t="s">
        <v>151</v>
      </c>
      <c r="I13" s="50"/>
      <c r="J13" s="50" t="s">
        <v>174</v>
      </c>
      <c r="K13" s="50" t="s">
        <v>175</v>
      </c>
      <c r="L13" s="50" t="s">
        <v>176</v>
      </c>
      <c r="M13" s="50" t="s">
        <v>177</v>
      </c>
      <c r="N13" s="55" t="s">
        <v>178</v>
      </c>
      <c r="O13" s="50"/>
      <c r="P13" s="5"/>
      <c r="Q13" s="5" t="s">
        <v>157</v>
      </c>
      <c r="R13" s="63" t="s">
        <v>179</v>
      </c>
      <c r="S13" s="63">
        <v>0</v>
      </c>
    </row>
    <row r="14" spans="1:22" s="49" customFormat="1" ht="72">
      <c r="A14" s="50" t="s">
        <v>180</v>
      </c>
      <c r="B14" s="5"/>
      <c r="C14" s="43">
        <v>46146</v>
      </c>
      <c r="D14" s="43">
        <v>46326</v>
      </c>
      <c r="E14" s="51"/>
      <c r="F14" s="52"/>
      <c r="G14" s="52"/>
      <c r="H14" s="50" t="s">
        <v>181</v>
      </c>
      <c r="I14" s="50"/>
      <c r="J14" s="50" t="s">
        <v>182</v>
      </c>
      <c r="K14" s="50" t="s">
        <v>183</v>
      </c>
      <c r="L14" s="50" t="s">
        <v>183</v>
      </c>
      <c r="M14" s="50" t="s">
        <v>63</v>
      </c>
      <c r="N14" s="5" t="s">
        <v>178</v>
      </c>
      <c r="O14" s="50"/>
      <c r="P14" s="5"/>
      <c r="Q14" s="5" t="s">
        <v>157</v>
      </c>
      <c r="R14" s="63"/>
      <c r="S14" s="61">
        <v>0</v>
      </c>
    </row>
    <row r="15" spans="1:22" ht="72">
      <c r="A15" s="50" t="s">
        <v>184</v>
      </c>
      <c r="B15" s="54"/>
      <c r="C15" s="43">
        <v>46190</v>
      </c>
      <c r="D15" s="43">
        <v>46269</v>
      </c>
      <c r="E15" s="56"/>
      <c r="F15" s="57"/>
      <c r="G15" s="57"/>
      <c r="H15" s="50" t="s">
        <v>181</v>
      </c>
      <c r="I15" s="50"/>
      <c r="J15" s="50" t="s">
        <v>182</v>
      </c>
      <c r="K15" s="50" t="s">
        <v>185</v>
      </c>
      <c r="L15" s="50" t="s">
        <v>186</v>
      </c>
      <c r="M15" s="50" t="s">
        <v>63</v>
      </c>
      <c r="N15" s="55" t="s">
        <v>178</v>
      </c>
      <c r="O15" s="50"/>
      <c r="P15" s="5"/>
      <c r="Q15" s="5" t="s">
        <v>157</v>
      </c>
      <c r="R15" s="63"/>
      <c r="S15" s="63">
        <v>0</v>
      </c>
    </row>
    <row r="16" spans="1:22" ht="72">
      <c r="A16" s="50" t="s">
        <v>187</v>
      </c>
      <c r="B16" s="54"/>
      <c r="C16" s="43">
        <v>46216</v>
      </c>
      <c r="D16" s="43">
        <v>46346</v>
      </c>
      <c r="E16" s="56"/>
      <c r="F16" s="57"/>
      <c r="G16" s="57"/>
      <c r="H16" s="50" t="s">
        <v>181</v>
      </c>
      <c r="I16" s="50" t="s">
        <v>188</v>
      </c>
      <c r="J16" s="50" t="s">
        <v>189</v>
      </c>
      <c r="K16" s="50" t="s">
        <v>190</v>
      </c>
      <c r="L16" s="50" t="s">
        <v>190</v>
      </c>
      <c r="M16" s="50" t="s">
        <v>191</v>
      </c>
      <c r="N16" s="55" t="s">
        <v>178</v>
      </c>
      <c r="O16" s="50"/>
      <c r="P16" s="5"/>
      <c r="Q16" s="5" t="s">
        <v>157</v>
      </c>
      <c r="R16" s="63"/>
      <c r="S16" s="63">
        <v>0</v>
      </c>
    </row>
    <row r="17" spans="1:19" s="45" customFormat="1" ht="72">
      <c r="A17" s="50" t="s">
        <v>192</v>
      </c>
      <c r="B17" s="54" t="s">
        <v>172</v>
      </c>
      <c r="C17" s="43">
        <v>46230</v>
      </c>
      <c r="D17" s="43">
        <v>46308</v>
      </c>
      <c r="E17" s="51" t="s">
        <v>193</v>
      </c>
      <c r="F17" s="52"/>
      <c r="G17" s="52">
        <v>46297</v>
      </c>
      <c r="H17" s="50" t="s">
        <v>151</v>
      </c>
      <c r="I17" s="50"/>
      <c r="J17" s="50" t="s">
        <v>160</v>
      </c>
      <c r="K17" s="50" t="s">
        <v>154</v>
      </c>
      <c r="L17" s="50" t="s">
        <v>154</v>
      </c>
      <c r="M17" s="50" t="s">
        <v>177</v>
      </c>
      <c r="N17" s="55" t="s">
        <v>178</v>
      </c>
      <c r="O17" s="50"/>
      <c r="P17" s="50"/>
      <c r="Q17" s="50" t="s">
        <v>157</v>
      </c>
      <c r="R17" s="61" t="s">
        <v>194</v>
      </c>
      <c r="S17" s="63">
        <v>0</v>
      </c>
    </row>
    <row r="18" spans="1:19" s="45" customFormat="1" ht="72">
      <c r="A18" s="50" t="s">
        <v>195</v>
      </c>
      <c r="B18" s="54" t="s">
        <v>172</v>
      </c>
      <c r="C18" s="43">
        <v>46279</v>
      </c>
      <c r="D18" s="43">
        <v>46291</v>
      </c>
      <c r="E18" s="56" t="s">
        <v>173</v>
      </c>
      <c r="F18" s="57"/>
      <c r="G18" s="57"/>
      <c r="H18" s="50" t="s">
        <v>181</v>
      </c>
      <c r="I18" s="50" t="s">
        <v>196</v>
      </c>
      <c r="J18" s="50" t="s">
        <v>189</v>
      </c>
      <c r="K18" s="50" t="s">
        <v>197</v>
      </c>
      <c r="L18" s="50" t="s">
        <v>197</v>
      </c>
      <c r="M18" s="50" t="s">
        <v>191</v>
      </c>
      <c r="N18" s="55" t="s">
        <v>178</v>
      </c>
      <c r="O18" s="50"/>
      <c r="P18" s="5"/>
      <c r="Q18" s="5" t="s">
        <v>157</v>
      </c>
      <c r="R18" s="61" t="s">
        <v>179</v>
      </c>
      <c r="S18" s="63">
        <v>0</v>
      </c>
    </row>
    <row r="19" spans="1:19" s="45" customFormat="1" ht="48">
      <c r="A19" s="50" t="s">
        <v>198</v>
      </c>
      <c r="B19" s="54"/>
      <c r="C19" s="43">
        <v>46286</v>
      </c>
      <c r="D19" s="43">
        <v>46318</v>
      </c>
      <c r="E19" s="56"/>
      <c r="F19" s="52"/>
      <c r="G19" s="52"/>
      <c r="H19" s="50" t="s">
        <v>181</v>
      </c>
      <c r="I19" s="50"/>
      <c r="J19" s="50" t="s">
        <v>199</v>
      </c>
      <c r="K19" s="50" t="s">
        <v>200</v>
      </c>
      <c r="L19" s="50" t="s">
        <v>201</v>
      </c>
      <c r="M19" s="50" t="s">
        <v>63</v>
      </c>
      <c r="N19" s="55" t="s">
        <v>202</v>
      </c>
      <c r="O19" s="50"/>
      <c r="P19" s="5"/>
      <c r="Q19" s="5" t="s">
        <v>157</v>
      </c>
      <c r="R19" s="63"/>
      <c r="S19" s="63">
        <v>100</v>
      </c>
    </row>
    <row r="20" spans="1:19" s="45" customFormat="1" ht="72">
      <c r="A20" s="50" t="s">
        <v>203</v>
      </c>
      <c r="B20" s="54"/>
      <c r="C20" s="43">
        <v>46290</v>
      </c>
      <c r="D20" s="43">
        <v>46326</v>
      </c>
      <c r="E20" s="51"/>
      <c r="F20" s="52"/>
      <c r="G20" s="52"/>
      <c r="H20" s="50" t="s">
        <v>151</v>
      </c>
      <c r="I20" s="50" t="s">
        <v>204</v>
      </c>
      <c r="J20" s="50" t="s">
        <v>205</v>
      </c>
      <c r="K20" s="50" t="s">
        <v>206</v>
      </c>
      <c r="L20" s="50" t="s">
        <v>206</v>
      </c>
      <c r="M20" s="50" t="s">
        <v>207</v>
      </c>
      <c r="N20" s="55" t="s">
        <v>178</v>
      </c>
      <c r="O20" s="50"/>
      <c r="P20" s="50"/>
      <c r="Q20" s="50" t="s">
        <v>157</v>
      </c>
      <c r="R20" s="63"/>
      <c r="S20" s="63">
        <v>0</v>
      </c>
    </row>
    <row r="21" spans="1:19" s="45" customFormat="1" ht="72">
      <c r="A21" s="50" t="s">
        <v>208</v>
      </c>
      <c r="B21" s="54" t="s">
        <v>172</v>
      </c>
      <c r="C21" s="43">
        <v>46293</v>
      </c>
      <c r="D21" s="43">
        <v>46310</v>
      </c>
      <c r="E21" s="56" t="s">
        <v>193</v>
      </c>
      <c r="F21" s="57"/>
      <c r="G21" s="57">
        <v>46304</v>
      </c>
      <c r="H21" s="50" t="s">
        <v>181</v>
      </c>
      <c r="I21" s="50" t="s">
        <v>209</v>
      </c>
      <c r="J21" s="50" t="s">
        <v>210</v>
      </c>
      <c r="K21" s="50" t="s">
        <v>211</v>
      </c>
      <c r="L21" s="50" t="s">
        <v>211</v>
      </c>
      <c r="M21" s="50" t="s">
        <v>191</v>
      </c>
      <c r="N21" s="55" t="s">
        <v>178</v>
      </c>
      <c r="O21" s="50"/>
      <c r="P21" s="5"/>
      <c r="Q21" s="5" t="s">
        <v>157</v>
      </c>
      <c r="R21" s="63" t="s">
        <v>194</v>
      </c>
      <c r="S21" s="63">
        <v>0</v>
      </c>
    </row>
    <row r="22" spans="1:19" s="45" customFormat="1" ht="72">
      <c r="A22" s="50" t="s">
        <v>212</v>
      </c>
      <c r="B22" s="54"/>
      <c r="C22" s="43">
        <v>46293</v>
      </c>
      <c r="D22" s="43">
        <v>46310</v>
      </c>
      <c r="E22" s="56"/>
      <c r="F22" s="57"/>
      <c r="G22" s="57"/>
      <c r="H22" s="50" t="s">
        <v>181</v>
      </c>
      <c r="I22" s="50"/>
      <c r="J22" s="50" t="s">
        <v>189</v>
      </c>
      <c r="K22" s="50" t="s">
        <v>186</v>
      </c>
      <c r="L22" s="50" t="s">
        <v>186</v>
      </c>
      <c r="M22" s="50" t="s">
        <v>177</v>
      </c>
      <c r="N22" s="55" t="s">
        <v>178</v>
      </c>
      <c r="O22" s="50"/>
      <c r="P22" s="50"/>
      <c r="Q22" s="50" t="s">
        <v>157</v>
      </c>
      <c r="R22" s="63"/>
      <c r="S22" s="63">
        <v>0</v>
      </c>
    </row>
    <row r="23" spans="1:19" s="45" customFormat="1" ht="72">
      <c r="A23" s="5" t="s">
        <v>213</v>
      </c>
      <c r="B23" s="5"/>
      <c r="C23" s="43">
        <v>46295</v>
      </c>
      <c r="D23" s="43">
        <v>46371</v>
      </c>
      <c r="E23" s="5"/>
      <c r="F23" s="5"/>
      <c r="G23" s="5"/>
      <c r="H23" s="5" t="s">
        <v>214</v>
      </c>
      <c r="I23" s="5" t="s">
        <v>215</v>
      </c>
      <c r="J23" s="5" t="s">
        <v>216</v>
      </c>
      <c r="K23" s="5" t="s">
        <v>217</v>
      </c>
      <c r="L23" s="5" t="s">
        <v>217</v>
      </c>
      <c r="M23" s="5" t="s">
        <v>191</v>
      </c>
      <c r="N23" s="5" t="s">
        <v>178</v>
      </c>
      <c r="O23" s="5"/>
      <c r="P23" s="5"/>
      <c r="Q23" s="5" t="s">
        <v>157</v>
      </c>
      <c r="R23" s="62"/>
      <c r="S23" s="63">
        <v>0</v>
      </c>
    </row>
    <row r="24" spans="1:19" s="45" customFormat="1" ht="72">
      <c r="A24" s="50" t="s">
        <v>218</v>
      </c>
      <c r="B24" s="54" t="s">
        <v>172</v>
      </c>
      <c r="C24" s="43">
        <v>46296</v>
      </c>
      <c r="D24" s="43">
        <v>46302</v>
      </c>
      <c r="E24" s="56" t="s">
        <v>193</v>
      </c>
      <c r="F24" s="57"/>
      <c r="G24" s="57">
        <v>46298</v>
      </c>
      <c r="H24" s="50" t="s">
        <v>214</v>
      </c>
      <c r="I24" s="50" t="s">
        <v>219</v>
      </c>
      <c r="J24" s="50" t="s">
        <v>220</v>
      </c>
      <c r="K24" s="50" t="s">
        <v>217</v>
      </c>
      <c r="L24" s="50" t="s">
        <v>217</v>
      </c>
      <c r="M24" s="50" t="s">
        <v>191</v>
      </c>
      <c r="N24" s="55" t="s">
        <v>178</v>
      </c>
      <c r="O24" s="50"/>
      <c r="P24" s="50"/>
      <c r="Q24" s="50" t="s">
        <v>157</v>
      </c>
      <c r="R24" s="63" t="s">
        <v>194</v>
      </c>
      <c r="S24" s="63">
        <v>0</v>
      </c>
    </row>
    <row r="25" spans="1:19" s="45" customFormat="1" ht="72">
      <c r="A25" s="50" t="s">
        <v>221</v>
      </c>
      <c r="B25" s="54"/>
      <c r="C25" s="43">
        <v>46296</v>
      </c>
      <c r="D25" s="43">
        <v>46302</v>
      </c>
      <c r="E25" s="56" t="s">
        <v>173</v>
      </c>
      <c r="F25" s="57"/>
      <c r="G25" s="57"/>
      <c r="H25" s="50" t="s">
        <v>151</v>
      </c>
      <c r="I25" s="50"/>
      <c r="J25" s="50" t="s">
        <v>222</v>
      </c>
      <c r="K25" s="50" t="s">
        <v>223</v>
      </c>
      <c r="L25" s="50" t="s">
        <v>154</v>
      </c>
      <c r="M25" s="50" t="s">
        <v>224</v>
      </c>
      <c r="N25" s="55" t="s">
        <v>225</v>
      </c>
      <c r="O25" s="50"/>
      <c r="P25" s="5"/>
      <c r="Q25" s="5" t="s">
        <v>157</v>
      </c>
      <c r="R25" s="63"/>
      <c r="S25" s="63">
        <v>76</v>
      </c>
    </row>
    <row r="26" spans="1:19" s="45" customFormat="1" ht="72">
      <c r="A26" s="50" t="s">
        <v>226</v>
      </c>
      <c r="B26" s="54"/>
      <c r="C26" s="43">
        <v>46299</v>
      </c>
      <c r="D26" s="43">
        <v>46304</v>
      </c>
      <c r="E26" s="56"/>
      <c r="F26" s="52"/>
      <c r="G26" s="52"/>
      <c r="H26" s="50" t="s">
        <v>151</v>
      </c>
      <c r="I26" s="50"/>
      <c r="J26" s="50" t="s">
        <v>174</v>
      </c>
      <c r="K26" s="50" t="s">
        <v>227</v>
      </c>
      <c r="L26" s="50" t="s">
        <v>227</v>
      </c>
      <c r="M26" s="50" t="s">
        <v>228</v>
      </c>
      <c r="N26" s="55" t="s">
        <v>178</v>
      </c>
      <c r="O26" s="50"/>
      <c r="P26" s="50"/>
      <c r="Q26" s="50" t="s">
        <v>157</v>
      </c>
      <c r="R26" s="63"/>
      <c r="S26" s="63">
        <v>0</v>
      </c>
    </row>
    <row r="27" spans="1:19" s="45" customFormat="1" ht="72">
      <c r="A27" s="50" t="s">
        <v>229</v>
      </c>
      <c r="B27" s="54"/>
      <c r="C27" s="43">
        <v>46300</v>
      </c>
      <c r="D27" s="43">
        <v>46312</v>
      </c>
      <c r="E27" s="56"/>
      <c r="F27" s="57"/>
      <c r="G27" s="57"/>
      <c r="H27" s="50" t="s">
        <v>214</v>
      </c>
      <c r="I27" s="50" t="s">
        <v>230</v>
      </c>
      <c r="J27" s="50" t="s">
        <v>231</v>
      </c>
      <c r="K27" s="50" t="s">
        <v>232</v>
      </c>
      <c r="L27" s="50" t="s">
        <v>232</v>
      </c>
      <c r="M27" s="50" t="s">
        <v>191</v>
      </c>
      <c r="N27" s="55" t="s">
        <v>178</v>
      </c>
      <c r="O27" s="50"/>
      <c r="P27" s="50"/>
      <c r="Q27" s="50" t="s">
        <v>157</v>
      </c>
      <c r="R27" s="61"/>
      <c r="S27" s="63">
        <v>0</v>
      </c>
    </row>
    <row r="28" spans="1:19" s="45" customFormat="1" ht="72">
      <c r="A28" s="50" t="s">
        <v>233</v>
      </c>
      <c r="B28" s="54"/>
      <c r="C28" s="43">
        <v>46301</v>
      </c>
      <c r="D28" s="43">
        <v>46328</v>
      </c>
      <c r="E28" s="56"/>
      <c r="F28" s="52"/>
      <c r="G28" s="52"/>
      <c r="H28" s="50" t="s">
        <v>181</v>
      </c>
      <c r="I28" s="50" t="s">
        <v>196</v>
      </c>
      <c r="J28" s="50" t="s">
        <v>182</v>
      </c>
      <c r="K28" s="50" t="s">
        <v>183</v>
      </c>
      <c r="L28" s="50" t="s">
        <v>183</v>
      </c>
      <c r="M28" s="50" t="s">
        <v>234</v>
      </c>
      <c r="N28" s="55" t="s">
        <v>178</v>
      </c>
      <c r="O28" s="50"/>
      <c r="P28" s="50"/>
      <c r="Q28" s="50" t="s">
        <v>157</v>
      </c>
      <c r="R28" s="61"/>
      <c r="S28" s="63">
        <v>0</v>
      </c>
    </row>
    <row r="29" spans="1:19" s="45" customFormat="1" ht="120">
      <c r="A29" s="50" t="s">
        <v>235</v>
      </c>
      <c r="B29" s="54"/>
      <c r="C29" s="43">
        <v>46303</v>
      </c>
      <c r="D29" s="43">
        <v>46318</v>
      </c>
      <c r="E29" s="56"/>
      <c r="F29" s="52"/>
      <c r="G29" s="52"/>
      <c r="H29" s="50" t="s">
        <v>181</v>
      </c>
      <c r="I29" s="50" t="s">
        <v>236</v>
      </c>
      <c r="J29" s="50" t="s">
        <v>189</v>
      </c>
      <c r="K29" s="50" t="s">
        <v>186</v>
      </c>
      <c r="L29" s="50" t="s">
        <v>186</v>
      </c>
      <c r="M29" s="50" t="s">
        <v>237</v>
      </c>
      <c r="N29" s="55" t="s">
        <v>238</v>
      </c>
      <c r="O29" s="50"/>
      <c r="P29" s="5" t="s">
        <v>239</v>
      </c>
      <c r="Q29" s="5" t="s">
        <v>157</v>
      </c>
      <c r="R29" s="63"/>
      <c r="S29" s="63">
        <v>0</v>
      </c>
    </row>
    <row r="30" spans="1:19" s="45" customFormat="1" ht="72">
      <c r="A30" s="50" t="s">
        <v>240</v>
      </c>
      <c r="B30" s="54" t="s">
        <v>172</v>
      </c>
      <c r="C30" s="43">
        <v>46309</v>
      </c>
      <c r="D30" s="43">
        <v>46346</v>
      </c>
      <c r="E30" s="56" t="s">
        <v>193</v>
      </c>
      <c r="F30" s="57">
        <v>46301</v>
      </c>
      <c r="G30" s="57"/>
      <c r="H30" s="50" t="s">
        <v>151</v>
      </c>
      <c r="I30" s="50"/>
      <c r="J30" s="50" t="s">
        <v>160</v>
      </c>
      <c r="K30" s="50" t="s">
        <v>154</v>
      </c>
      <c r="L30" s="50" t="s">
        <v>154</v>
      </c>
      <c r="M30" s="50" t="s">
        <v>177</v>
      </c>
      <c r="N30" s="55" t="s">
        <v>178</v>
      </c>
      <c r="O30" s="50"/>
      <c r="P30" s="50"/>
      <c r="Q30" s="50" t="s">
        <v>157</v>
      </c>
      <c r="R30" s="63" t="s">
        <v>241</v>
      </c>
      <c r="S30" s="63">
        <v>0</v>
      </c>
    </row>
    <row r="31" spans="1:19" s="45" customFormat="1" ht="72">
      <c r="A31" s="50" t="s">
        <v>242</v>
      </c>
      <c r="B31" s="54" t="s">
        <v>172</v>
      </c>
      <c r="C31" s="43">
        <v>46311</v>
      </c>
      <c r="D31" s="43">
        <v>46325</v>
      </c>
      <c r="E31" s="56" t="s">
        <v>193</v>
      </c>
      <c r="F31" s="57">
        <v>46307</v>
      </c>
      <c r="G31" s="57"/>
      <c r="H31" s="50" t="s">
        <v>214</v>
      </c>
      <c r="I31" s="50" t="s">
        <v>243</v>
      </c>
      <c r="J31" s="50" t="s">
        <v>244</v>
      </c>
      <c r="K31" s="50"/>
      <c r="L31" s="50"/>
      <c r="M31" s="50" t="s">
        <v>191</v>
      </c>
      <c r="N31" s="55" t="s">
        <v>178</v>
      </c>
      <c r="O31" s="50"/>
      <c r="P31" s="64" t="s">
        <v>245</v>
      </c>
      <c r="Q31" s="50" t="s">
        <v>157</v>
      </c>
      <c r="R31" s="63" t="s">
        <v>241</v>
      </c>
      <c r="S31" s="63">
        <v>0</v>
      </c>
    </row>
    <row r="32" spans="1:19" s="45" customFormat="1" ht="72">
      <c r="A32" s="50" t="s">
        <v>246</v>
      </c>
      <c r="B32" s="54"/>
      <c r="C32" s="43">
        <v>46314</v>
      </c>
      <c r="D32" s="43">
        <v>46327</v>
      </c>
      <c r="E32" s="56"/>
      <c r="F32" s="52"/>
      <c r="G32" s="52"/>
      <c r="H32" s="50" t="s">
        <v>214</v>
      </c>
      <c r="I32" s="50"/>
      <c r="J32" s="50" t="s">
        <v>247</v>
      </c>
      <c r="K32" s="50" t="s">
        <v>232</v>
      </c>
      <c r="L32" s="50" t="s">
        <v>232</v>
      </c>
      <c r="M32" s="50" t="s">
        <v>191</v>
      </c>
      <c r="N32" s="55" t="s">
        <v>178</v>
      </c>
      <c r="O32" s="50"/>
      <c r="P32" s="5"/>
      <c r="Q32" s="5" t="s">
        <v>157</v>
      </c>
      <c r="R32" s="63"/>
      <c r="S32" s="63">
        <v>0</v>
      </c>
    </row>
    <row r="33" spans="1:19" s="45" customFormat="1" ht="72">
      <c r="A33" s="50" t="s">
        <v>248</v>
      </c>
      <c r="B33" s="54" t="s">
        <v>172</v>
      </c>
      <c r="C33" s="43">
        <v>46315</v>
      </c>
      <c r="D33" s="43">
        <v>46315</v>
      </c>
      <c r="E33" s="56" t="s">
        <v>249</v>
      </c>
      <c r="F33" s="57"/>
      <c r="G33" s="57"/>
      <c r="H33" s="50" t="s">
        <v>151</v>
      </c>
      <c r="I33" s="50"/>
      <c r="J33" s="50" t="s">
        <v>222</v>
      </c>
      <c r="K33" s="50" t="s">
        <v>154</v>
      </c>
      <c r="L33" s="50" t="s">
        <v>154</v>
      </c>
      <c r="M33" s="50" t="s">
        <v>177</v>
      </c>
      <c r="N33" s="55" t="s">
        <v>178</v>
      </c>
      <c r="O33" s="50"/>
      <c r="P33" s="5"/>
      <c r="Q33" s="5" t="s">
        <v>157</v>
      </c>
      <c r="R33" s="63" t="s">
        <v>179</v>
      </c>
      <c r="S33" s="63">
        <v>0</v>
      </c>
    </row>
    <row r="34" spans="1:19" s="45" customFormat="1" ht="72">
      <c r="A34" s="50" t="s">
        <v>250</v>
      </c>
      <c r="B34" s="54" t="s">
        <v>172</v>
      </c>
      <c r="C34" s="43">
        <v>46316</v>
      </c>
      <c r="D34" s="43">
        <v>46316</v>
      </c>
      <c r="E34" s="56" t="s">
        <v>193</v>
      </c>
      <c r="F34" s="52"/>
      <c r="G34" s="52"/>
      <c r="H34" s="50" t="s">
        <v>151</v>
      </c>
      <c r="I34" s="50" t="s">
        <v>251</v>
      </c>
      <c r="J34" s="50" t="s">
        <v>160</v>
      </c>
      <c r="K34" s="50" t="s">
        <v>252</v>
      </c>
      <c r="L34" s="50" t="s">
        <v>252</v>
      </c>
      <c r="M34" s="50" t="s">
        <v>253</v>
      </c>
      <c r="N34" s="55" t="s">
        <v>225</v>
      </c>
      <c r="O34" s="50"/>
      <c r="P34" s="5"/>
      <c r="Q34" s="5" t="s">
        <v>157</v>
      </c>
      <c r="R34" s="63" t="s">
        <v>254</v>
      </c>
      <c r="S34" s="63">
        <v>0</v>
      </c>
    </row>
    <row r="35" spans="1:19" s="45" customFormat="1" ht="72">
      <c r="A35" s="50" t="s">
        <v>255</v>
      </c>
      <c r="B35" s="5" t="s">
        <v>172</v>
      </c>
      <c r="C35" s="43">
        <v>46316</v>
      </c>
      <c r="D35" s="43">
        <v>46316</v>
      </c>
      <c r="E35" s="51" t="s">
        <v>193</v>
      </c>
      <c r="F35" s="52"/>
      <c r="G35" s="52"/>
      <c r="H35" s="50" t="s">
        <v>151</v>
      </c>
      <c r="I35" s="50"/>
      <c r="J35" s="50" t="s">
        <v>160</v>
      </c>
      <c r="K35" s="50" t="s">
        <v>154</v>
      </c>
      <c r="L35" s="50" t="s">
        <v>154</v>
      </c>
      <c r="M35" s="50" t="s">
        <v>253</v>
      </c>
      <c r="N35" s="5" t="s">
        <v>225</v>
      </c>
      <c r="O35" s="50"/>
      <c r="P35" s="5"/>
      <c r="Q35" s="5" t="s">
        <v>157</v>
      </c>
      <c r="R35" s="61" t="s">
        <v>254</v>
      </c>
      <c r="S35" s="63">
        <v>0</v>
      </c>
    </row>
    <row r="36" spans="1:19" s="45" customFormat="1" ht="72">
      <c r="A36" s="50" t="s">
        <v>256</v>
      </c>
      <c r="B36" s="54"/>
      <c r="C36" s="43">
        <v>46318</v>
      </c>
      <c r="D36" s="43">
        <v>46322</v>
      </c>
      <c r="E36" s="56"/>
      <c r="F36" s="52"/>
      <c r="G36" s="52"/>
      <c r="H36" s="50" t="s">
        <v>151</v>
      </c>
      <c r="I36" s="50" t="s">
        <v>257</v>
      </c>
      <c r="J36" s="50" t="s">
        <v>258</v>
      </c>
      <c r="K36" s="50" t="s">
        <v>200</v>
      </c>
      <c r="L36" s="50" t="s">
        <v>200</v>
      </c>
      <c r="M36" s="50" t="s">
        <v>259</v>
      </c>
      <c r="N36" s="55" t="s">
        <v>178</v>
      </c>
      <c r="O36" s="50"/>
      <c r="P36" s="50"/>
      <c r="Q36" s="50" t="s">
        <v>157</v>
      </c>
      <c r="R36" s="63"/>
      <c r="S36" s="63">
        <v>0</v>
      </c>
    </row>
    <row r="37" spans="1:19" s="45" customFormat="1" ht="60">
      <c r="A37" s="50" t="s">
        <v>260</v>
      </c>
      <c r="B37" s="54"/>
      <c r="C37" s="43">
        <v>46319</v>
      </c>
      <c r="D37" s="43">
        <v>46329</v>
      </c>
      <c r="E37" s="56"/>
      <c r="F37" s="52"/>
      <c r="G37" s="52"/>
      <c r="H37" s="50" t="s">
        <v>181</v>
      </c>
      <c r="I37" s="50" t="s">
        <v>261</v>
      </c>
      <c r="J37" s="50" t="s">
        <v>182</v>
      </c>
      <c r="K37" s="50" t="s">
        <v>262</v>
      </c>
      <c r="L37" s="50" t="s">
        <v>263</v>
      </c>
      <c r="M37" s="50" t="s">
        <v>264</v>
      </c>
      <c r="N37" s="55" t="s">
        <v>265</v>
      </c>
      <c r="O37" s="50"/>
      <c r="P37" s="50" t="s">
        <v>262</v>
      </c>
      <c r="Q37" s="50" t="s">
        <v>157</v>
      </c>
      <c r="R37" s="63"/>
      <c r="S37" s="63">
        <v>0</v>
      </c>
    </row>
    <row r="38" spans="1:19" s="45" customFormat="1" ht="60">
      <c r="A38" s="50" t="s">
        <v>266</v>
      </c>
      <c r="B38" s="54"/>
      <c r="C38" s="43">
        <v>46322</v>
      </c>
      <c r="D38" s="43">
        <v>46326</v>
      </c>
      <c r="E38" s="56"/>
      <c r="F38" s="52"/>
      <c r="G38" s="52"/>
      <c r="H38" s="50" t="s">
        <v>181</v>
      </c>
      <c r="I38" s="50" t="s">
        <v>196</v>
      </c>
      <c r="J38" s="50" t="s">
        <v>267</v>
      </c>
      <c r="K38" s="50" t="s">
        <v>211</v>
      </c>
      <c r="L38" s="50" t="s">
        <v>211</v>
      </c>
      <c r="M38" s="50" t="s">
        <v>237</v>
      </c>
      <c r="N38" s="55" t="s">
        <v>268</v>
      </c>
      <c r="O38" s="50"/>
      <c r="P38" s="50" t="s">
        <v>269</v>
      </c>
      <c r="Q38" s="50" t="s">
        <v>157</v>
      </c>
      <c r="R38" s="63"/>
      <c r="S38" s="63">
        <v>0</v>
      </c>
    </row>
    <row r="39" spans="1:19" s="45" customFormat="1" ht="72">
      <c r="A39" s="50" t="s">
        <v>270</v>
      </c>
      <c r="B39" s="54"/>
      <c r="C39" s="43">
        <v>46323</v>
      </c>
      <c r="D39" s="43">
        <v>46332</v>
      </c>
      <c r="E39" s="56"/>
      <c r="F39" s="57"/>
      <c r="G39" s="57"/>
      <c r="H39" s="50" t="s">
        <v>181</v>
      </c>
      <c r="I39" s="50" t="s">
        <v>236</v>
      </c>
      <c r="J39" s="50" t="s">
        <v>189</v>
      </c>
      <c r="K39" s="50" t="s">
        <v>271</v>
      </c>
      <c r="L39" s="50" t="s">
        <v>271</v>
      </c>
      <c r="M39" s="50" t="s">
        <v>272</v>
      </c>
      <c r="N39" s="55" t="s">
        <v>178</v>
      </c>
      <c r="O39" s="50"/>
      <c r="P39" s="50"/>
      <c r="Q39" s="50" t="s">
        <v>157</v>
      </c>
      <c r="R39" s="61"/>
      <c r="S39" s="63">
        <v>0</v>
      </c>
    </row>
    <row r="40" spans="1:19" s="45" customFormat="1" ht="72">
      <c r="A40" s="50" t="s">
        <v>273</v>
      </c>
      <c r="B40" s="54"/>
      <c r="C40" s="43">
        <v>46329</v>
      </c>
      <c r="D40" s="43">
        <v>46330</v>
      </c>
      <c r="E40" s="56"/>
      <c r="F40" s="57"/>
      <c r="G40" s="57"/>
      <c r="H40" s="50" t="s">
        <v>151</v>
      </c>
      <c r="I40" s="50" t="s">
        <v>204</v>
      </c>
      <c r="J40" s="50" t="s">
        <v>274</v>
      </c>
      <c r="K40" s="50" t="s">
        <v>275</v>
      </c>
      <c r="L40" s="50" t="s">
        <v>275</v>
      </c>
      <c r="M40" s="50" t="s">
        <v>237</v>
      </c>
      <c r="N40" s="55" t="s">
        <v>178</v>
      </c>
      <c r="O40" s="50"/>
      <c r="P40" s="50"/>
      <c r="Q40" s="50" t="s">
        <v>157</v>
      </c>
      <c r="R40" s="61"/>
      <c r="S40" s="63">
        <v>0</v>
      </c>
    </row>
    <row r="41" spans="1:19" s="45" customFormat="1" ht="72">
      <c r="A41" s="50" t="s">
        <v>276</v>
      </c>
      <c r="B41" s="54"/>
      <c r="C41" s="43">
        <v>46335</v>
      </c>
      <c r="D41" s="43">
        <v>46338</v>
      </c>
      <c r="E41" s="56"/>
      <c r="F41" s="52"/>
      <c r="G41" s="52"/>
      <c r="H41" s="50" t="s">
        <v>151</v>
      </c>
      <c r="I41" s="50" t="s">
        <v>277</v>
      </c>
      <c r="J41" s="50" t="s">
        <v>174</v>
      </c>
      <c r="K41" s="50" t="s">
        <v>227</v>
      </c>
      <c r="L41" s="50" t="s">
        <v>275</v>
      </c>
      <c r="M41" s="50" t="s">
        <v>237</v>
      </c>
      <c r="N41" s="55" t="s">
        <v>178</v>
      </c>
      <c r="O41" s="50"/>
      <c r="P41" s="5"/>
      <c r="Q41" s="5" t="s">
        <v>157</v>
      </c>
      <c r="R41" s="61"/>
      <c r="S41" s="63">
        <v>0</v>
      </c>
    </row>
    <row r="42" spans="1:19" s="45" customFormat="1" ht="72">
      <c r="A42" s="50" t="s">
        <v>278</v>
      </c>
      <c r="B42" s="54"/>
      <c r="C42" s="43">
        <v>46336</v>
      </c>
      <c r="D42" s="43">
        <v>46340</v>
      </c>
      <c r="E42" s="56"/>
      <c r="F42" s="52"/>
      <c r="G42" s="52"/>
      <c r="H42" s="50" t="s">
        <v>151</v>
      </c>
      <c r="I42" s="50"/>
      <c r="J42" s="50" t="s">
        <v>222</v>
      </c>
      <c r="K42" s="50" t="s">
        <v>154</v>
      </c>
      <c r="L42" s="50" t="s">
        <v>154</v>
      </c>
      <c r="M42" s="50" t="s">
        <v>279</v>
      </c>
      <c r="N42" s="55" t="s">
        <v>178</v>
      </c>
      <c r="O42" s="50"/>
      <c r="P42" s="5"/>
      <c r="Q42" s="5" t="s">
        <v>157</v>
      </c>
      <c r="R42" s="63"/>
      <c r="S42" s="63">
        <v>0</v>
      </c>
    </row>
    <row r="43" spans="1:19" s="45" customFormat="1" ht="72">
      <c r="A43" s="50" t="s">
        <v>280</v>
      </c>
      <c r="B43" s="54"/>
      <c r="C43" s="43">
        <v>46341</v>
      </c>
      <c r="D43" s="43">
        <v>46341</v>
      </c>
      <c r="E43" s="56"/>
      <c r="F43" s="52"/>
      <c r="G43" s="52"/>
      <c r="H43" s="50" t="s">
        <v>181</v>
      </c>
      <c r="I43" s="50" t="s">
        <v>281</v>
      </c>
      <c r="J43" s="50" t="s">
        <v>267</v>
      </c>
      <c r="K43" s="50" t="s">
        <v>211</v>
      </c>
      <c r="L43" s="50" t="s">
        <v>211</v>
      </c>
      <c r="M43" s="50" t="s">
        <v>282</v>
      </c>
      <c r="N43" s="55" t="s">
        <v>178</v>
      </c>
      <c r="O43" s="50"/>
      <c r="P43" s="5"/>
      <c r="Q43" s="5" t="s">
        <v>157</v>
      </c>
      <c r="R43" s="63"/>
      <c r="S43" s="63">
        <v>0</v>
      </c>
    </row>
    <row r="44" spans="1:19" s="45" customFormat="1" ht="72">
      <c r="A44" s="50" t="s">
        <v>283</v>
      </c>
      <c r="B44" s="54" t="s">
        <v>172</v>
      </c>
      <c r="C44" s="43">
        <v>46365</v>
      </c>
      <c r="D44" s="43">
        <v>46365</v>
      </c>
      <c r="E44" s="56" t="s">
        <v>193</v>
      </c>
      <c r="F44" s="52"/>
      <c r="G44" s="52"/>
      <c r="H44" s="50" t="s">
        <v>151</v>
      </c>
      <c r="I44" s="50" t="s">
        <v>284</v>
      </c>
      <c r="J44" s="50" t="s">
        <v>160</v>
      </c>
      <c r="K44" s="50" t="s">
        <v>285</v>
      </c>
      <c r="L44" s="50" t="s">
        <v>286</v>
      </c>
      <c r="M44" s="50" t="s">
        <v>253</v>
      </c>
      <c r="N44" s="55" t="s">
        <v>225</v>
      </c>
      <c r="O44" s="50"/>
      <c r="P44" s="50"/>
      <c r="Q44" s="50" t="s">
        <v>157</v>
      </c>
      <c r="R44" s="63" t="s">
        <v>254</v>
      </c>
      <c r="S44" s="63">
        <v>0</v>
      </c>
    </row>
    <row r="45" spans="1:19" s="45" customFormat="1" ht="72">
      <c r="A45" s="50" t="s">
        <v>287</v>
      </c>
      <c r="B45" s="54" t="s">
        <v>172</v>
      </c>
      <c r="C45" s="43">
        <v>46365</v>
      </c>
      <c r="D45" s="43">
        <v>46365</v>
      </c>
      <c r="E45" s="56" t="s">
        <v>193</v>
      </c>
      <c r="F45" s="52"/>
      <c r="G45" s="52"/>
      <c r="H45" s="50" t="s">
        <v>151</v>
      </c>
      <c r="I45" s="50" t="s">
        <v>284</v>
      </c>
      <c r="J45" s="50" t="s">
        <v>160</v>
      </c>
      <c r="K45" s="50" t="s">
        <v>154</v>
      </c>
      <c r="L45" s="50" t="s">
        <v>154</v>
      </c>
      <c r="M45" s="50" t="s">
        <v>253</v>
      </c>
      <c r="N45" s="55" t="s">
        <v>225</v>
      </c>
      <c r="O45" s="50"/>
      <c r="P45" s="5"/>
      <c r="Q45" s="5" t="s">
        <v>157</v>
      </c>
      <c r="R45" s="63" t="s">
        <v>254</v>
      </c>
      <c r="S45" s="63">
        <v>0</v>
      </c>
    </row>
    <row r="46" spans="1:19" s="45" customFormat="1" ht="72">
      <c r="A46" s="50" t="s">
        <v>288</v>
      </c>
      <c r="B46" s="54" t="s">
        <v>172</v>
      </c>
      <c r="C46" s="43">
        <v>46616</v>
      </c>
      <c r="D46" s="43">
        <v>46617</v>
      </c>
      <c r="E46" s="51" t="s">
        <v>173</v>
      </c>
      <c r="F46" s="52"/>
      <c r="G46" s="52"/>
      <c r="H46" s="50" t="s">
        <v>151</v>
      </c>
      <c r="I46" s="50"/>
      <c r="J46" s="50" t="s">
        <v>289</v>
      </c>
      <c r="K46" s="50" t="s">
        <v>290</v>
      </c>
      <c r="L46" s="50"/>
      <c r="M46" s="50" t="s">
        <v>63</v>
      </c>
      <c r="N46" s="55" t="s">
        <v>178</v>
      </c>
      <c r="O46" s="50"/>
      <c r="P46" s="50"/>
      <c r="Q46" s="50" t="s">
        <v>157</v>
      </c>
      <c r="R46" s="63" t="s">
        <v>179</v>
      </c>
      <c r="S46" s="63">
        <v>0</v>
      </c>
    </row>
    <row r="47" spans="1:19" s="45" customFormat="1" ht="72">
      <c r="A47" s="50" t="s">
        <v>291</v>
      </c>
      <c r="B47" s="54" t="s">
        <v>172</v>
      </c>
      <c r="C47" s="43">
        <v>46650</v>
      </c>
      <c r="D47" s="43">
        <v>46654</v>
      </c>
      <c r="E47" s="56" t="s">
        <v>193</v>
      </c>
      <c r="F47" s="57">
        <v>46651</v>
      </c>
      <c r="G47" s="57">
        <v>46652</v>
      </c>
      <c r="H47" s="50" t="s">
        <v>151</v>
      </c>
      <c r="I47" s="50"/>
      <c r="J47" s="50" t="s">
        <v>174</v>
      </c>
      <c r="K47" s="50" t="s">
        <v>275</v>
      </c>
      <c r="L47" s="50"/>
      <c r="M47" s="50" t="s">
        <v>63</v>
      </c>
      <c r="N47" s="55" t="s">
        <v>178</v>
      </c>
      <c r="O47" s="50"/>
      <c r="P47" s="5"/>
      <c r="Q47" s="5" t="s">
        <v>157</v>
      </c>
      <c r="R47" s="61" t="s">
        <v>292</v>
      </c>
      <c r="S47" s="63">
        <v>0</v>
      </c>
    </row>
  </sheetData>
  <sortState xmlns:xlrd2="http://schemas.microsoft.com/office/spreadsheetml/2017/richdata2" ref="A10:S47">
    <sortCondition ref="C10:C47"/>
    <sortCondition ref="J10:J47"/>
    <sortCondition ref="A10:A47"/>
  </sortState>
  <mergeCells count="1">
    <mergeCell ref="A3:S3"/>
  </mergeCells>
  <conditionalFormatting sqref="A10:Q47">
    <cfRule type="expression" dxfId="7" priority="7">
      <formula>COUNTIF($E10,"Completed")=1</formula>
    </cfRule>
    <cfRule type="expression" dxfId="6" priority="8">
      <formula>COUNTIF($E10,"Added")=1</formula>
    </cfRule>
  </conditionalFormatting>
  <conditionalFormatting sqref="C10:C47">
    <cfRule type="expression" dxfId="5" priority="6">
      <formula>COUNTIF($R10,"*--start_date--*")=1</formula>
    </cfRule>
  </conditionalFormatting>
  <conditionalFormatting sqref="D10:D47">
    <cfRule type="expression" dxfId="4" priority="5">
      <formula>COUNTIF($R10,"*--end_date--*")=1</formula>
    </cfRule>
  </conditionalFormatting>
  <conditionalFormatting sqref="M10:M47">
    <cfRule type="expression" dxfId="3" priority="4">
      <formula>COUNTIF($R10,"*--mantenance_activity--*")=1</formula>
    </cfRule>
  </conditionalFormatting>
  <conditionalFormatting sqref="N10:N47">
    <cfRule type="expression" dxfId="2" priority="1">
      <formula>COUNTIF($R10,"*--NGPL_percent_cap--*")=1</formula>
    </cfRule>
    <cfRule type="expression" dxfId="1" priority="3">
      <formula>COUNTIF($R10,"*--prl--*")=1</formula>
    </cfRule>
  </conditionalFormatting>
  <conditionalFormatting sqref="P10:Q47">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Manager/>
  <Company>Kinder Morgan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Herrera, Javier</dc:creator>
  <cp:keywords/>
  <dc:description/>
  <cp:lastModifiedBy>Ivy, Adam</cp:lastModifiedBy>
  <cp:revision/>
  <dcterms:created xsi:type="dcterms:W3CDTF">2016-04-06T12:43:44Z</dcterms:created>
  <dcterms:modified xsi:type="dcterms:W3CDTF">2026-10-09T17:24:48Z</dcterms:modified>
  <cp:category/>
  <cp:contentStatus/>
</cp:coreProperties>
</file>